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1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<sst xmlns="http://schemas.openxmlformats.org/spreadsheetml/2006/main" count="158" uniqueCount="157">
  <si>
    <t>南宫市2020年度危险废物处置单位危废接收利用处置情况统计表</t>
  </si>
  <si>
    <t>统计周期：  2020   年   1  月  1    日  至    2020    年   12 月  31   日</t>
  </si>
  <si>
    <t>序号</t>
  </si>
  <si>
    <t>单位名称</t>
  </si>
  <si>
    <t>接收危险废物名称</t>
  </si>
  <si>
    <t>种类代码（大代码）</t>
  </si>
  <si>
    <t>小代码</t>
  </si>
  <si>
    <t>市内接收数量（吨)</t>
  </si>
  <si>
    <t>省内接收数量(吨)</t>
  </si>
  <si>
    <t>跨省接收数量（吨）</t>
  </si>
  <si>
    <t>处置利用数量（吨）</t>
  </si>
  <si>
    <t>期末贮存数量（吨）</t>
  </si>
  <si>
    <t>超期贮存数量（吨）</t>
  </si>
  <si>
    <t>次生危废产生量（吨）</t>
  </si>
  <si>
    <t>次生危废转移量（吨）</t>
  </si>
  <si>
    <t>次生危废贮存量（吨）</t>
  </si>
  <si>
    <t>邢台嘉泰
环保科技有限公司</t>
  </si>
  <si>
    <t>医药废物</t>
  </si>
  <si>
    <t>HW02</t>
  </si>
  <si>
    <t>271-001-02</t>
  </si>
  <si>
    <t>271-002-02</t>
  </si>
  <si>
    <t>271-003-02</t>
  </si>
  <si>
    <t>271-004-02</t>
  </si>
  <si>
    <t>271-005-02</t>
  </si>
  <si>
    <t>272-004-02</t>
  </si>
  <si>
    <t>272-005-02</t>
  </si>
  <si>
    <t>275-008-02</t>
  </si>
  <si>
    <t>276-005-02</t>
  </si>
  <si>
    <t>废药物、 药品</t>
  </si>
  <si>
    <t>HW03</t>
  </si>
  <si>
    <t>900-002-03</t>
  </si>
  <si>
    <t>农药废物</t>
  </si>
  <si>
    <t>HW04</t>
  </si>
  <si>
    <t>263-002-04</t>
  </si>
  <si>
    <t>263-006-04</t>
  </si>
  <si>
    <t>263-008-04</t>
  </si>
  <si>
    <t>263-009-04</t>
  </si>
  <si>
    <t>263-010-04</t>
  </si>
  <si>
    <t>263-011-04</t>
  </si>
  <si>
    <t>263-012-04</t>
  </si>
  <si>
    <t>900-003-04</t>
  </si>
  <si>
    <t>废有机溶剂与含有机溶剂废物</t>
  </si>
  <si>
    <t>HW06</t>
  </si>
  <si>
    <t>900-401-06</t>
  </si>
  <si>
    <t>900-402-06</t>
  </si>
  <si>
    <t>900-403-06</t>
  </si>
  <si>
    <t>900-404-06</t>
  </si>
  <si>
    <t>900-405-06</t>
  </si>
  <si>
    <t>900-406-06</t>
  </si>
  <si>
    <t>900-407-06</t>
  </si>
  <si>
    <t>900-408-06</t>
  </si>
  <si>
    <t>900-409-06</t>
  </si>
  <si>
    <t>900-410-06</t>
  </si>
  <si>
    <t>废矿物油与含矿物油废物</t>
  </si>
  <si>
    <t>HW08</t>
  </si>
  <si>
    <t>071-001-08</t>
  </si>
  <si>
    <t>071-002-08</t>
  </si>
  <si>
    <t>251-001-08</t>
  </si>
  <si>
    <t>900-199-08</t>
  </si>
  <si>
    <t>900-200-08</t>
  </si>
  <si>
    <t>900-201-08</t>
  </si>
  <si>
    <t>900-203-08</t>
  </si>
  <si>
    <t>900-204-08</t>
  </si>
  <si>
    <t>900-209-08</t>
  </si>
  <si>
    <t>900-210-08</t>
  </si>
  <si>
    <t>900-211-08</t>
  </si>
  <si>
    <t>900-213-08</t>
  </si>
  <si>
    <t>900-214-08</t>
  </si>
  <si>
    <t>900-216-08</t>
  </si>
  <si>
    <t>900-217-08</t>
  </si>
  <si>
    <t>900-218-08</t>
  </si>
  <si>
    <t>900-219-08</t>
  </si>
  <si>
    <t>900-220-08</t>
  </si>
  <si>
    <t>900-221-08</t>
  </si>
  <si>
    <t>900-249-08</t>
  </si>
  <si>
    <t>油/水、烃/水混合物或乳化液</t>
  </si>
  <si>
    <t>HW09</t>
  </si>
  <si>
    <t>900-005-09</t>
  </si>
  <si>
    <t>900-006-09</t>
  </si>
  <si>
    <t>900-007-09</t>
  </si>
  <si>
    <t>精（蒸） 馏残渣</t>
  </si>
  <si>
    <t>HW11</t>
  </si>
  <si>
    <t>252-006-11</t>
  </si>
  <si>
    <t>252-008-11</t>
  </si>
  <si>
    <t>252-013-11</t>
  </si>
  <si>
    <t>261-013-11</t>
  </si>
  <si>
    <t>261-019-11</t>
  </si>
  <si>
    <t>261-109-11</t>
  </si>
  <si>
    <t>450-001-11</t>
  </si>
  <si>
    <t>450-002-11</t>
  </si>
  <si>
    <t>450-003-11</t>
  </si>
  <si>
    <t>900-013-11</t>
  </si>
  <si>
    <t>染料、涂料
废物</t>
  </si>
  <si>
    <t>HW12</t>
  </si>
  <si>
    <t>221-001-12</t>
  </si>
  <si>
    <t>264-006-12</t>
  </si>
  <si>
    <t>264-011-12</t>
  </si>
  <si>
    <t>264-012-12</t>
  </si>
  <si>
    <t>264-013-12</t>
  </si>
  <si>
    <t>900-250-12</t>
  </si>
  <si>
    <t>900-251-12</t>
  </si>
  <si>
    <t>900-252-12</t>
  </si>
  <si>
    <t>900-253-12</t>
  </si>
  <si>
    <t>900-254-12</t>
  </si>
  <si>
    <t>900-255-12</t>
  </si>
  <si>
    <t>900-256-12</t>
  </si>
  <si>
    <t>900-299-12</t>
  </si>
  <si>
    <t>有机树脂
类废物</t>
  </si>
  <si>
    <t>HW13</t>
  </si>
  <si>
    <t>265-101-13</t>
  </si>
  <si>
    <t>265-102-13</t>
  </si>
  <si>
    <t>265-103-13</t>
  </si>
  <si>
    <t>265-104-13</t>
  </si>
  <si>
    <t>900-014-13</t>
  </si>
  <si>
    <t>900-015-13</t>
  </si>
  <si>
    <t>900-016-13</t>
  </si>
  <si>
    <t>900-451-13</t>
  </si>
  <si>
    <t>感光材
料废物</t>
  </si>
  <si>
    <t>HW16</t>
  </si>
  <si>
    <t>231-001-16</t>
  </si>
  <si>
    <t>231-002-16</t>
  </si>
  <si>
    <t>266-009-16</t>
  </si>
  <si>
    <t>900-019-16</t>
  </si>
  <si>
    <t>废碱</t>
  </si>
  <si>
    <t>HW35</t>
  </si>
  <si>
    <t>251-015-35</t>
  </si>
  <si>
    <t>900-353-35</t>
  </si>
  <si>
    <t>有机氰化物废物</t>
  </si>
  <si>
    <t>HW38</t>
  </si>
  <si>
    <t>261-069-38</t>
  </si>
  <si>
    <t>含酚废物</t>
  </si>
  <si>
    <t>HW39</t>
  </si>
  <si>
    <t>261-070-39</t>
  </si>
  <si>
    <t>261-071-39</t>
  </si>
  <si>
    <t>含醚废物</t>
  </si>
  <si>
    <t>HW40</t>
  </si>
  <si>
    <t>261-072-40</t>
  </si>
  <si>
    <t>含有机卤化物废物</t>
  </si>
  <si>
    <t>HW45</t>
  </si>
  <si>
    <t>261-084-45</t>
  </si>
  <si>
    <t>900-036-45</t>
  </si>
  <si>
    <t>含镍废物</t>
  </si>
  <si>
    <t>HW46</t>
  </si>
  <si>
    <t>394-005-46</t>
  </si>
  <si>
    <t>900-037-46</t>
  </si>
  <si>
    <t>其他废物</t>
  </si>
  <si>
    <t>HW49</t>
  </si>
  <si>
    <t>900-039-49</t>
  </si>
  <si>
    <t>900-041-49</t>
  </si>
  <si>
    <t>900-042-49</t>
  </si>
  <si>
    <t>900-046-49</t>
  </si>
  <si>
    <t>900-047-49</t>
  </si>
  <si>
    <t>900-999-49</t>
  </si>
  <si>
    <t>邢台鑫语博洲再生资源回收有限公司</t>
  </si>
  <si>
    <t>废铅蓄电池</t>
  </si>
  <si>
    <t>900-044-49</t>
  </si>
  <si>
    <t>合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</si>
</sst>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);[Red]\(0.0000\)"/>
  </numFmts>
  <fonts count="25">
    <font>
      <sz val="11"/>
      <color theme="1"/>
      <name val="宋体"/>
      <charset val="134"/>
      <scheme val="minor"/>
    </font>
    <font>
      <sz val="14"/>
      <name val="宋体"/>
      <charset val="134"/>
    </font>
    <font>
      <u/>
      <sz val="14"/>
      <name val="宋体"/>
      <charset val="134"/>
    </font>
    <font>
      <u/>
      <sz val="1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49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4" xfId="49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0" borderId="3" xfId="49" applyFont="1" applyFill="1" applyBorder="1" applyAlignment="1">
      <alignment vertical="center"/>
    </xf>
    <xf numFmtId="0" fontId="0" fillId="0" borderId="6" xfId="49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49" applyNumberFormat="1" applyFont="1" applyFill="1" applyAlignment="1"/>
    <xf numFmtId="0" fontId="0" fillId="0" borderId="8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7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"/>
  <sheetViews>
    <sheetView tabSelected="1" workbookViewId="0">
      <pane xSplit="2" ySplit="3" topLeftCell="C101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13.5"/>
  <cols>
    <col min="1" max="1" width="8" customWidth="1"/>
    <col min="2" max="2" width="7.625" customWidth="1"/>
    <col min="3" max="3" width="11.25" customWidth="1"/>
    <col min="4" max="4" width="10.25" customWidth="1"/>
    <col min="5" max="5" width="10.625" customWidth="1"/>
    <col min="6" max="6" width="11.5"/>
    <col min="7" max="7" width="14.125" style="1" customWidth="1"/>
    <col min="9" max="9" width="15.375" customWidth="1"/>
    <col min="10" max="10" width="10.25" customWidth="1"/>
    <col min="12" max="12" width="10.375"/>
    <col min="13" max="14" width="8.5" customWidth="1"/>
  </cols>
  <sheetData>
    <row r="1" ht="4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2"/>
    </row>
    <row r="2" ht="3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</row>
    <row r="3" ht="36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23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23" customHeight="1" spans="1:14">
      <c r="A4" s="7">
        <v>1</v>
      </c>
      <c r="B4" s="8" t="s">
        <v>16</v>
      </c>
      <c r="C4" s="9" t="s">
        <v>17</v>
      </c>
      <c r="D4" s="10" t="s">
        <v>18</v>
      </c>
      <c r="E4" s="11" t="s">
        <v>19</v>
      </c>
      <c r="F4" s="9">
        <v>831.87</v>
      </c>
      <c r="G4" s="9">
        <v>1026.302</v>
      </c>
      <c r="H4" s="12">
        <v>0</v>
      </c>
      <c r="I4" s="9">
        <v>313.326</v>
      </c>
      <c r="J4" s="9">
        <v>752.276</v>
      </c>
      <c r="K4" s="9">
        <v>0</v>
      </c>
      <c r="L4" s="24">
        <v>11327.71</v>
      </c>
      <c r="M4" s="24">
        <v>7765.805</v>
      </c>
      <c r="N4" s="24">
        <v>4072.254</v>
      </c>
    </row>
    <row r="5" s="1" customFormat="1" ht="23" customHeight="1" spans="1:14">
      <c r="A5" s="13"/>
      <c r="B5" s="9"/>
      <c r="C5" s="9"/>
      <c r="D5" s="14"/>
      <c r="E5" s="11" t="s">
        <v>20</v>
      </c>
      <c r="F5" s="9">
        <v>0</v>
      </c>
      <c r="G5" s="9">
        <v>490.96</v>
      </c>
      <c r="H5" s="12">
        <v>0</v>
      </c>
      <c r="I5" s="9">
        <v>457.25</v>
      </c>
      <c r="J5" s="9">
        <v>33.71</v>
      </c>
      <c r="K5" s="9">
        <v>0</v>
      </c>
      <c r="L5" s="25"/>
      <c r="M5" s="25"/>
      <c r="N5" s="25"/>
    </row>
    <row r="6" s="1" customFormat="1" ht="23" customHeight="1" spans="1:15">
      <c r="A6" s="13"/>
      <c r="B6" s="9"/>
      <c r="C6" s="9"/>
      <c r="D6" s="14"/>
      <c r="E6" s="11" t="s">
        <v>21</v>
      </c>
      <c r="F6" s="9">
        <v>19.3741</v>
      </c>
      <c r="G6" s="9">
        <v>89.5091</v>
      </c>
      <c r="H6" s="12">
        <v>0</v>
      </c>
      <c r="I6" s="9">
        <v>63.6411</v>
      </c>
      <c r="J6" s="9">
        <v>25.868</v>
      </c>
      <c r="K6" s="9">
        <v>0</v>
      </c>
      <c r="L6" s="25"/>
      <c r="M6" s="25"/>
      <c r="N6" s="25"/>
      <c r="O6" s="26"/>
    </row>
    <row r="7" s="1" customFormat="1" ht="23" customHeight="1" spans="1:14">
      <c r="A7" s="13"/>
      <c r="B7" s="9"/>
      <c r="C7" s="9"/>
      <c r="D7" s="14"/>
      <c r="E7" s="11" t="s">
        <v>22</v>
      </c>
      <c r="F7" s="15">
        <v>5.9456</v>
      </c>
      <c r="G7" s="16">
        <v>14.877</v>
      </c>
      <c r="H7" s="12">
        <v>0</v>
      </c>
      <c r="I7" s="16">
        <v>14.877</v>
      </c>
      <c r="J7" s="16">
        <v>0</v>
      </c>
      <c r="K7" s="9">
        <v>0</v>
      </c>
      <c r="L7" s="25"/>
      <c r="M7" s="25"/>
      <c r="N7" s="25"/>
    </row>
    <row r="8" s="1" customFormat="1" ht="23" customHeight="1" spans="1:14">
      <c r="A8" s="13"/>
      <c r="B8" s="9"/>
      <c r="C8" s="9"/>
      <c r="D8" s="14"/>
      <c r="E8" s="11" t="s">
        <v>23</v>
      </c>
      <c r="F8" s="16">
        <v>0</v>
      </c>
      <c r="G8" s="16">
        <v>0.2</v>
      </c>
      <c r="H8" s="12">
        <v>0</v>
      </c>
      <c r="I8" s="16">
        <v>1.131</v>
      </c>
      <c r="J8" s="16">
        <v>0</v>
      </c>
      <c r="K8" s="9">
        <v>0</v>
      </c>
      <c r="L8" s="25"/>
      <c r="M8" s="25"/>
      <c r="N8" s="25"/>
    </row>
    <row r="9" s="1" customFormat="1" ht="23" customHeight="1" spans="1:14">
      <c r="A9" s="13"/>
      <c r="B9" s="9"/>
      <c r="C9" s="9"/>
      <c r="D9" s="14"/>
      <c r="E9" s="11" t="s">
        <v>24</v>
      </c>
      <c r="F9" s="16">
        <v>0</v>
      </c>
      <c r="G9" s="16">
        <v>1.1026</v>
      </c>
      <c r="H9" s="12">
        <v>0</v>
      </c>
      <c r="I9" s="16">
        <v>1.1026</v>
      </c>
      <c r="J9" s="16">
        <v>0</v>
      </c>
      <c r="K9" s="9">
        <v>0</v>
      </c>
      <c r="L9" s="25"/>
      <c r="M9" s="25"/>
      <c r="N9" s="25"/>
    </row>
    <row r="10" s="1" customFormat="1" ht="23" customHeight="1" spans="1:14">
      <c r="A10" s="13"/>
      <c r="B10" s="9"/>
      <c r="C10" s="9"/>
      <c r="D10" s="14"/>
      <c r="E10" s="11" t="s">
        <v>25</v>
      </c>
      <c r="F10" s="16">
        <v>0</v>
      </c>
      <c r="G10" s="16">
        <v>2.09183</v>
      </c>
      <c r="H10" s="12">
        <v>0</v>
      </c>
      <c r="I10" s="16">
        <v>2.09183</v>
      </c>
      <c r="J10" s="16">
        <v>0</v>
      </c>
      <c r="K10" s="9">
        <v>0</v>
      </c>
      <c r="L10" s="25"/>
      <c r="M10" s="25"/>
      <c r="N10" s="25"/>
    </row>
    <row r="11" s="1" customFormat="1" ht="23" customHeight="1" spans="1:14">
      <c r="A11" s="13"/>
      <c r="B11" s="9"/>
      <c r="C11" s="9"/>
      <c r="D11" s="14"/>
      <c r="E11" s="11" t="s">
        <v>26</v>
      </c>
      <c r="F11" s="16">
        <v>0.107</v>
      </c>
      <c r="G11" s="16">
        <v>0.1579</v>
      </c>
      <c r="H11" s="12">
        <v>0</v>
      </c>
      <c r="I11" s="16">
        <v>0.1579</v>
      </c>
      <c r="J11" s="16">
        <v>0</v>
      </c>
      <c r="K11" s="9">
        <v>0</v>
      </c>
      <c r="L11" s="25"/>
      <c r="M11" s="25"/>
      <c r="N11" s="25"/>
    </row>
    <row r="12" s="1" customFormat="1" ht="23" customHeight="1" spans="1:14">
      <c r="A12" s="13"/>
      <c r="B12" s="9"/>
      <c r="C12" s="9"/>
      <c r="D12" s="17"/>
      <c r="E12" s="11" t="s">
        <v>27</v>
      </c>
      <c r="F12" s="16">
        <v>0</v>
      </c>
      <c r="G12" s="15">
        <v>1.0391</v>
      </c>
      <c r="H12" s="12">
        <v>0</v>
      </c>
      <c r="I12" s="16">
        <v>1.0391</v>
      </c>
      <c r="J12" s="16">
        <v>0</v>
      </c>
      <c r="K12" s="9">
        <v>0</v>
      </c>
      <c r="L12" s="25"/>
      <c r="M12" s="25"/>
      <c r="N12" s="25"/>
    </row>
    <row r="13" s="1" customFormat="1" ht="23" customHeight="1" spans="1:14">
      <c r="A13" s="13"/>
      <c r="B13" s="9"/>
      <c r="C13" s="18" t="s">
        <v>28</v>
      </c>
      <c r="D13" s="15" t="s">
        <v>29</v>
      </c>
      <c r="E13" s="11" t="s">
        <v>30</v>
      </c>
      <c r="F13" s="16">
        <v>4.7617</v>
      </c>
      <c r="G13" s="16">
        <v>6.759728</v>
      </c>
      <c r="H13" s="12">
        <v>0</v>
      </c>
      <c r="I13" s="16">
        <v>6.759728</v>
      </c>
      <c r="J13" s="16">
        <v>0</v>
      </c>
      <c r="K13" s="9">
        <v>0</v>
      </c>
      <c r="L13" s="25"/>
      <c r="M13" s="25"/>
      <c r="N13" s="25"/>
    </row>
    <row r="14" s="1" customFormat="1" ht="23" customHeight="1" spans="1:14">
      <c r="A14" s="13"/>
      <c r="B14" s="9"/>
      <c r="C14" s="16" t="s">
        <v>31</v>
      </c>
      <c r="D14" s="15" t="s">
        <v>32</v>
      </c>
      <c r="E14" s="19" t="s">
        <v>33</v>
      </c>
      <c r="F14" s="16">
        <v>0</v>
      </c>
      <c r="G14" s="16">
        <v>1.1941</v>
      </c>
      <c r="H14" s="12">
        <v>0</v>
      </c>
      <c r="I14" s="16">
        <v>1.1941</v>
      </c>
      <c r="J14" s="16">
        <v>0</v>
      </c>
      <c r="K14" s="9">
        <v>0</v>
      </c>
      <c r="L14" s="25"/>
      <c r="M14" s="25"/>
      <c r="N14" s="25"/>
    </row>
    <row r="15" s="1" customFormat="1" ht="23" customHeight="1" spans="1:14">
      <c r="A15" s="13"/>
      <c r="B15" s="9"/>
      <c r="C15" s="16"/>
      <c r="D15" s="15"/>
      <c r="E15" s="19" t="s">
        <v>34</v>
      </c>
      <c r="F15" s="16">
        <v>0</v>
      </c>
      <c r="G15" s="15">
        <v>13.73</v>
      </c>
      <c r="H15" s="12">
        <v>0</v>
      </c>
      <c r="I15" s="16">
        <v>13.73</v>
      </c>
      <c r="J15" s="16">
        <v>0</v>
      </c>
      <c r="K15" s="9">
        <v>0</v>
      </c>
      <c r="L15" s="25"/>
      <c r="M15" s="25"/>
      <c r="N15" s="25"/>
    </row>
    <row r="16" s="1" customFormat="1" ht="23" customHeight="1" spans="1:14">
      <c r="A16" s="13"/>
      <c r="B16" s="9"/>
      <c r="C16" s="16"/>
      <c r="D16" s="15"/>
      <c r="E16" s="19" t="s">
        <v>35</v>
      </c>
      <c r="F16" s="16">
        <v>0</v>
      </c>
      <c r="G16" s="16">
        <v>709.914</v>
      </c>
      <c r="H16" s="12">
        <v>0</v>
      </c>
      <c r="I16" s="16">
        <v>827.03</v>
      </c>
      <c r="J16" s="16">
        <v>519.893</v>
      </c>
      <c r="K16" s="9">
        <v>0</v>
      </c>
      <c r="L16" s="25"/>
      <c r="M16" s="25"/>
      <c r="N16" s="25"/>
    </row>
    <row r="17" s="1" customFormat="1" ht="23" customHeight="1" spans="1:14">
      <c r="A17" s="13"/>
      <c r="B17" s="9"/>
      <c r="C17" s="16"/>
      <c r="D17" s="15"/>
      <c r="E17" s="19" t="s">
        <v>36</v>
      </c>
      <c r="F17" s="16">
        <v>0</v>
      </c>
      <c r="G17" s="16">
        <v>0</v>
      </c>
      <c r="H17" s="12">
        <v>0</v>
      </c>
      <c r="I17" s="16">
        <v>0.78</v>
      </c>
      <c r="J17" s="16">
        <v>0</v>
      </c>
      <c r="K17" s="9"/>
      <c r="L17" s="25"/>
      <c r="M17" s="25"/>
      <c r="N17" s="25"/>
    </row>
    <row r="18" s="1" customFormat="1" ht="19" customHeight="1" spans="1:14">
      <c r="A18" s="13"/>
      <c r="B18" s="9"/>
      <c r="C18" s="16"/>
      <c r="D18" s="15"/>
      <c r="E18" s="19" t="s">
        <v>37</v>
      </c>
      <c r="F18" s="16">
        <v>1.3269</v>
      </c>
      <c r="G18" s="16">
        <v>185.4436</v>
      </c>
      <c r="H18" s="12">
        <v>0</v>
      </c>
      <c r="I18" s="16">
        <v>217.7036</v>
      </c>
      <c r="J18" s="16">
        <v>0</v>
      </c>
      <c r="K18" s="9">
        <v>0</v>
      </c>
      <c r="L18" s="25"/>
      <c r="M18" s="25"/>
      <c r="N18" s="25"/>
    </row>
    <row r="19" s="1" customFormat="1" ht="23" customHeight="1" spans="1:14">
      <c r="A19" s="13"/>
      <c r="B19" s="9"/>
      <c r="C19" s="16"/>
      <c r="D19" s="15"/>
      <c r="E19" s="19" t="s">
        <v>38</v>
      </c>
      <c r="F19" s="16">
        <v>10.31</v>
      </c>
      <c r="G19" s="16">
        <v>267.7555</v>
      </c>
      <c r="H19" s="12">
        <v>0</v>
      </c>
      <c r="I19" s="16">
        <v>266.3355</v>
      </c>
      <c r="J19" s="16">
        <v>1.42</v>
      </c>
      <c r="K19" s="9">
        <v>0</v>
      </c>
      <c r="L19" s="25"/>
      <c r="M19" s="25"/>
      <c r="N19" s="25"/>
    </row>
    <row r="20" s="1" customFormat="1" ht="18" customHeight="1" spans="1:14">
      <c r="A20" s="13"/>
      <c r="B20" s="9"/>
      <c r="C20" s="16"/>
      <c r="D20" s="15"/>
      <c r="E20" s="19" t="s">
        <v>39</v>
      </c>
      <c r="F20" s="16">
        <v>0.014</v>
      </c>
      <c r="G20" s="16">
        <v>0.226</v>
      </c>
      <c r="H20" s="12">
        <v>0</v>
      </c>
      <c r="I20" s="16">
        <v>0.226</v>
      </c>
      <c r="J20" s="16">
        <v>0</v>
      </c>
      <c r="K20" s="9">
        <v>0</v>
      </c>
      <c r="L20" s="25"/>
      <c r="M20" s="25"/>
      <c r="N20" s="25"/>
    </row>
    <row r="21" s="1" customFormat="1" ht="20" customHeight="1" spans="1:14">
      <c r="A21" s="13"/>
      <c r="B21" s="9"/>
      <c r="C21" s="16"/>
      <c r="D21" s="15"/>
      <c r="E21" s="19" t="s">
        <v>40</v>
      </c>
      <c r="F21" s="16">
        <v>0</v>
      </c>
      <c r="G21" s="16">
        <v>0.303</v>
      </c>
      <c r="H21" s="12">
        <v>0</v>
      </c>
      <c r="I21" s="16">
        <v>0.303</v>
      </c>
      <c r="J21" s="16">
        <v>0</v>
      </c>
      <c r="K21" s="9">
        <v>0</v>
      </c>
      <c r="L21" s="25"/>
      <c r="M21" s="25"/>
      <c r="N21" s="25"/>
    </row>
    <row r="22" s="1" customFormat="1" ht="23" customHeight="1" spans="1:14">
      <c r="A22" s="13"/>
      <c r="B22" s="9"/>
      <c r="C22" s="20" t="s">
        <v>41</v>
      </c>
      <c r="D22" s="10" t="s">
        <v>42</v>
      </c>
      <c r="E22" s="11" t="s">
        <v>43</v>
      </c>
      <c r="F22" s="16">
        <v>3.926</v>
      </c>
      <c r="G22" s="16">
        <v>4.5046</v>
      </c>
      <c r="H22" s="12">
        <v>0</v>
      </c>
      <c r="I22" s="16">
        <v>4.5046</v>
      </c>
      <c r="J22" s="16">
        <v>0</v>
      </c>
      <c r="K22" s="9">
        <v>0</v>
      </c>
      <c r="L22" s="25"/>
      <c r="M22" s="25"/>
      <c r="N22" s="25"/>
    </row>
    <row r="23" s="1" customFormat="1" ht="23" customHeight="1" spans="1:14">
      <c r="A23" s="13"/>
      <c r="B23" s="9"/>
      <c r="C23" s="20"/>
      <c r="D23" s="14"/>
      <c r="E23" s="11" t="s">
        <v>44</v>
      </c>
      <c r="F23" s="16">
        <v>0.0916</v>
      </c>
      <c r="G23" s="16">
        <v>0.4348</v>
      </c>
      <c r="H23" s="12">
        <v>0</v>
      </c>
      <c r="I23" s="16">
        <v>0.4348</v>
      </c>
      <c r="J23" s="16">
        <v>0</v>
      </c>
      <c r="K23" s="9">
        <v>0</v>
      </c>
      <c r="L23" s="25"/>
      <c r="M23" s="25"/>
      <c r="N23" s="25"/>
    </row>
    <row r="24" s="1" customFormat="1" ht="23" customHeight="1" spans="1:14">
      <c r="A24" s="13"/>
      <c r="B24" s="9"/>
      <c r="C24" s="20"/>
      <c r="D24" s="14"/>
      <c r="E24" s="11" t="s">
        <v>45</v>
      </c>
      <c r="F24" s="16">
        <v>0.3806</v>
      </c>
      <c r="G24" s="16">
        <v>13.4128</v>
      </c>
      <c r="H24" s="12">
        <v>0</v>
      </c>
      <c r="I24" s="16">
        <v>123.5576</v>
      </c>
      <c r="J24" s="16">
        <v>1.4492</v>
      </c>
      <c r="K24" s="9">
        <v>0</v>
      </c>
      <c r="L24" s="25"/>
      <c r="M24" s="25"/>
      <c r="N24" s="25"/>
    </row>
    <row r="25" s="1" customFormat="1" ht="23" customHeight="1" spans="1:14">
      <c r="A25" s="13"/>
      <c r="B25" s="9"/>
      <c r="C25" s="20"/>
      <c r="D25" s="14"/>
      <c r="E25" s="11" t="s">
        <v>46</v>
      </c>
      <c r="F25" s="16">
        <v>8.0399</v>
      </c>
      <c r="G25" s="16">
        <v>19.7932</v>
      </c>
      <c r="H25" s="12">
        <v>0</v>
      </c>
      <c r="I25" s="16">
        <v>20.7547</v>
      </c>
      <c r="J25" s="16">
        <v>0</v>
      </c>
      <c r="K25" s="9">
        <v>0</v>
      </c>
      <c r="L25" s="25"/>
      <c r="M25" s="25"/>
      <c r="N25" s="25"/>
    </row>
    <row r="26" s="1" customFormat="1" ht="23" customHeight="1" spans="1:14">
      <c r="A26" s="13"/>
      <c r="B26" s="9"/>
      <c r="C26" s="20"/>
      <c r="D26" s="14"/>
      <c r="E26" s="11" t="s">
        <v>47</v>
      </c>
      <c r="F26" s="16">
        <v>15.434</v>
      </c>
      <c r="G26" s="16">
        <v>17.4333</v>
      </c>
      <c r="H26" s="12">
        <v>0</v>
      </c>
      <c r="I26" s="16">
        <v>10.5353</v>
      </c>
      <c r="J26" s="16">
        <v>6.898</v>
      </c>
      <c r="K26" s="9">
        <v>0</v>
      </c>
      <c r="L26" s="25"/>
      <c r="M26" s="25"/>
      <c r="N26" s="25"/>
    </row>
    <row r="27" s="1" customFormat="1" ht="23" customHeight="1" spans="1:14">
      <c r="A27" s="13"/>
      <c r="B27" s="9"/>
      <c r="C27" s="20"/>
      <c r="D27" s="14"/>
      <c r="E27" s="11" t="s">
        <v>48</v>
      </c>
      <c r="F27" s="16">
        <v>19.9581</v>
      </c>
      <c r="G27" s="16">
        <v>38.9932</v>
      </c>
      <c r="H27" s="12">
        <v>0</v>
      </c>
      <c r="I27" s="16">
        <v>45.4292</v>
      </c>
      <c r="J27" s="16">
        <v>16.1</v>
      </c>
      <c r="K27" s="9">
        <v>0</v>
      </c>
      <c r="L27" s="25"/>
      <c r="M27" s="25"/>
      <c r="N27" s="25"/>
    </row>
    <row r="28" s="1" customFormat="1" ht="23" customHeight="1" spans="1:14">
      <c r="A28" s="13"/>
      <c r="B28" s="9"/>
      <c r="C28" s="20"/>
      <c r="D28" s="14"/>
      <c r="E28" s="11" t="s">
        <v>49</v>
      </c>
      <c r="F28" s="16">
        <v>0.088</v>
      </c>
      <c r="G28" s="16">
        <v>0.109</v>
      </c>
      <c r="H28" s="12">
        <v>0</v>
      </c>
      <c r="I28" s="16">
        <v>0.109</v>
      </c>
      <c r="J28" s="16">
        <v>0</v>
      </c>
      <c r="K28" s="9">
        <v>0</v>
      </c>
      <c r="L28" s="25"/>
      <c r="M28" s="25"/>
      <c r="N28" s="25"/>
    </row>
    <row r="29" s="1" customFormat="1" ht="23" customHeight="1" spans="1:14">
      <c r="A29" s="13"/>
      <c r="B29" s="9"/>
      <c r="C29" s="20"/>
      <c r="D29" s="14"/>
      <c r="E29" s="11" t="s">
        <v>50</v>
      </c>
      <c r="F29" s="16">
        <v>8.3204</v>
      </c>
      <c r="G29" s="16">
        <v>17.9723</v>
      </c>
      <c r="H29" s="12">
        <v>0</v>
      </c>
      <c r="I29" s="16">
        <v>31.0923</v>
      </c>
      <c r="J29" s="16">
        <v>0</v>
      </c>
      <c r="K29" s="9">
        <v>0</v>
      </c>
      <c r="L29" s="25"/>
      <c r="M29" s="25"/>
      <c r="N29" s="25"/>
    </row>
    <row r="30" s="1" customFormat="1" ht="23" customHeight="1" spans="1:14">
      <c r="A30" s="13"/>
      <c r="B30" s="9"/>
      <c r="C30" s="20"/>
      <c r="D30" s="14"/>
      <c r="E30" s="11" t="s">
        <v>51</v>
      </c>
      <c r="F30" s="16">
        <v>0.064</v>
      </c>
      <c r="G30" s="16">
        <v>0.064</v>
      </c>
      <c r="H30" s="12">
        <v>0</v>
      </c>
      <c r="I30" s="16">
        <v>0.064</v>
      </c>
      <c r="J30" s="16">
        <v>0</v>
      </c>
      <c r="K30" s="9">
        <v>0</v>
      </c>
      <c r="L30" s="25"/>
      <c r="M30" s="25"/>
      <c r="N30" s="25"/>
    </row>
    <row r="31" s="1" customFormat="1" ht="23" customHeight="1" spans="1:14">
      <c r="A31" s="13"/>
      <c r="B31" s="9"/>
      <c r="C31" s="20"/>
      <c r="D31" s="17"/>
      <c r="E31" s="11" t="s">
        <v>52</v>
      </c>
      <c r="F31" s="16">
        <v>0</v>
      </c>
      <c r="G31" s="16">
        <v>0</v>
      </c>
      <c r="H31" s="12">
        <v>0</v>
      </c>
      <c r="I31" s="16">
        <v>0.9</v>
      </c>
      <c r="J31" s="16">
        <v>0</v>
      </c>
      <c r="K31" s="9"/>
      <c r="L31" s="25"/>
      <c r="M31" s="25"/>
      <c r="N31" s="25"/>
    </row>
    <row r="32" s="1" customFormat="1" ht="23" customHeight="1" spans="1:14">
      <c r="A32" s="13"/>
      <c r="B32" s="9"/>
      <c r="C32" s="20" t="s">
        <v>53</v>
      </c>
      <c r="D32" s="15" t="s">
        <v>54</v>
      </c>
      <c r="E32" s="11" t="s">
        <v>55</v>
      </c>
      <c r="F32" s="16">
        <v>0</v>
      </c>
      <c r="G32" s="16">
        <v>133.844</v>
      </c>
      <c r="H32" s="12">
        <v>0</v>
      </c>
      <c r="I32" s="16">
        <v>87.639</v>
      </c>
      <c r="J32" s="16">
        <v>46.205</v>
      </c>
      <c r="K32" s="9">
        <v>0</v>
      </c>
      <c r="L32" s="25"/>
      <c r="M32" s="25"/>
      <c r="N32" s="25"/>
    </row>
    <row r="33" s="1" customFormat="1" ht="23" customHeight="1" spans="1:14">
      <c r="A33" s="13"/>
      <c r="B33" s="9"/>
      <c r="C33" s="20"/>
      <c r="D33" s="15"/>
      <c r="E33" s="11" t="s">
        <v>56</v>
      </c>
      <c r="F33" s="16">
        <v>0</v>
      </c>
      <c r="G33" s="16">
        <v>1.0034</v>
      </c>
      <c r="H33" s="12">
        <v>0</v>
      </c>
      <c r="I33" s="16">
        <v>1.0034</v>
      </c>
      <c r="J33" s="16">
        <v>0</v>
      </c>
      <c r="K33" s="9">
        <v>0</v>
      </c>
      <c r="L33" s="25"/>
      <c r="M33" s="25"/>
      <c r="N33" s="25"/>
    </row>
    <row r="34" s="1" customFormat="1" ht="23" customHeight="1" spans="1:14">
      <c r="A34" s="13"/>
      <c r="B34" s="9"/>
      <c r="C34" s="20"/>
      <c r="D34" s="15"/>
      <c r="E34" s="11" t="s">
        <v>57</v>
      </c>
      <c r="F34" s="15">
        <v>0.025</v>
      </c>
      <c r="G34" s="15">
        <v>0.025</v>
      </c>
      <c r="H34" s="12">
        <v>0</v>
      </c>
      <c r="I34" s="16">
        <v>0.025</v>
      </c>
      <c r="J34" s="16">
        <v>0</v>
      </c>
      <c r="K34" s="9">
        <v>0</v>
      </c>
      <c r="L34" s="25"/>
      <c r="M34" s="25"/>
      <c r="N34" s="25"/>
    </row>
    <row r="35" s="1" customFormat="1" ht="23" customHeight="1" spans="1:14">
      <c r="A35" s="13"/>
      <c r="B35" s="9"/>
      <c r="C35" s="20"/>
      <c r="D35" s="15"/>
      <c r="E35" s="11" t="s">
        <v>58</v>
      </c>
      <c r="F35" s="16">
        <v>5.2409</v>
      </c>
      <c r="G35" s="16">
        <v>5.2409</v>
      </c>
      <c r="H35" s="12">
        <v>0</v>
      </c>
      <c r="I35" s="16">
        <v>5.2409</v>
      </c>
      <c r="J35" s="16">
        <v>0</v>
      </c>
      <c r="K35" s="9">
        <v>0</v>
      </c>
      <c r="L35" s="25"/>
      <c r="M35" s="25"/>
      <c r="N35" s="25"/>
    </row>
    <row r="36" s="1" customFormat="1" ht="23" customHeight="1" spans="1:14">
      <c r="A36" s="13"/>
      <c r="B36" s="9"/>
      <c r="C36" s="20"/>
      <c r="D36" s="15"/>
      <c r="E36" s="11" t="s">
        <v>59</v>
      </c>
      <c r="F36" s="16">
        <v>5.34455</v>
      </c>
      <c r="G36" s="16">
        <v>8.02705</v>
      </c>
      <c r="H36" s="12">
        <v>0</v>
      </c>
      <c r="I36" s="16">
        <v>8.02705</v>
      </c>
      <c r="J36" s="16">
        <v>0</v>
      </c>
      <c r="K36" s="9">
        <v>0</v>
      </c>
      <c r="L36" s="25"/>
      <c r="M36" s="25"/>
      <c r="N36" s="25"/>
    </row>
    <row r="37" s="1" customFormat="1" ht="23" customHeight="1" spans="1:14">
      <c r="A37" s="13"/>
      <c r="B37" s="9"/>
      <c r="C37" s="20"/>
      <c r="D37" s="15"/>
      <c r="E37" s="11" t="s">
        <v>60</v>
      </c>
      <c r="F37" s="16">
        <v>1.0234</v>
      </c>
      <c r="G37" s="16">
        <v>3.3026</v>
      </c>
      <c r="H37" s="12">
        <v>0</v>
      </c>
      <c r="I37" s="16">
        <v>3.3026</v>
      </c>
      <c r="J37" s="16">
        <v>0</v>
      </c>
      <c r="K37" s="9">
        <v>0</v>
      </c>
      <c r="L37" s="25"/>
      <c r="M37" s="25"/>
      <c r="N37" s="25"/>
    </row>
    <row r="38" s="1" customFormat="1" ht="23" customHeight="1" spans="1:14">
      <c r="A38" s="13"/>
      <c r="B38" s="9"/>
      <c r="C38" s="20"/>
      <c r="D38" s="15"/>
      <c r="E38" s="11" t="s">
        <v>61</v>
      </c>
      <c r="F38" s="16">
        <v>0</v>
      </c>
      <c r="G38" s="16">
        <f>1.1593+0.645</f>
        <v>1.8043</v>
      </c>
      <c r="H38" s="12">
        <v>0</v>
      </c>
      <c r="I38" s="16">
        <v>1.8043</v>
      </c>
      <c r="J38" s="16">
        <v>0</v>
      </c>
      <c r="K38" s="9">
        <v>0</v>
      </c>
      <c r="L38" s="25"/>
      <c r="M38" s="25"/>
      <c r="N38" s="25"/>
    </row>
    <row r="39" s="1" customFormat="1" ht="23" customHeight="1" spans="1:14">
      <c r="A39" s="13"/>
      <c r="B39" s="9"/>
      <c r="C39" s="20"/>
      <c r="D39" s="15"/>
      <c r="E39" s="11" t="s">
        <v>62</v>
      </c>
      <c r="F39" s="16">
        <v>2.67</v>
      </c>
      <c r="G39" s="16">
        <v>113.3205</v>
      </c>
      <c r="H39" s="12">
        <v>0</v>
      </c>
      <c r="I39" s="16">
        <v>88.3165</v>
      </c>
      <c r="J39" s="16">
        <v>25.004</v>
      </c>
      <c r="K39" s="9">
        <v>0</v>
      </c>
      <c r="L39" s="25"/>
      <c r="M39" s="25"/>
      <c r="N39" s="25"/>
    </row>
    <row r="40" s="1" customFormat="1" ht="23" customHeight="1" spans="1:14">
      <c r="A40" s="13"/>
      <c r="B40" s="9"/>
      <c r="C40" s="20"/>
      <c r="D40" s="15"/>
      <c r="E40" s="11" t="s">
        <v>63</v>
      </c>
      <c r="F40" s="16">
        <v>2.5635</v>
      </c>
      <c r="G40" s="16">
        <v>2.573</v>
      </c>
      <c r="H40" s="12">
        <v>0</v>
      </c>
      <c r="I40" s="16">
        <v>2.573</v>
      </c>
      <c r="J40" s="16">
        <v>0</v>
      </c>
      <c r="K40" s="9">
        <v>0</v>
      </c>
      <c r="L40" s="25"/>
      <c r="M40" s="25"/>
      <c r="N40" s="25"/>
    </row>
    <row r="41" s="1" customFormat="1" ht="23" customHeight="1" spans="1:14">
      <c r="A41" s="13"/>
      <c r="B41" s="9"/>
      <c r="C41" s="20"/>
      <c r="D41" s="15"/>
      <c r="E41" s="11" t="s">
        <v>64</v>
      </c>
      <c r="F41" s="16">
        <v>6.56216</v>
      </c>
      <c r="G41" s="16">
        <v>109.65646</v>
      </c>
      <c r="H41" s="12">
        <v>0</v>
      </c>
      <c r="I41" s="16">
        <v>283.45646</v>
      </c>
      <c r="J41" s="16">
        <v>0</v>
      </c>
      <c r="K41" s="9">
        <v>0</v>
      </c>
      <c r="L41" s="25"/>
      <c r="M41" s="25"/>
      <c r="N41" s="25"/>
    </row>
    <row r="42" s="1" customFormat="1" ht="23" customHeight="1" spans="1:14">
      <c r="A42" s="13"/>
      <c r="B42" s="9"/>
      <c r="C42" s="20"/>
      <c r="D42" s="15"/>
      <c r="E42" s="11" t="s">
        <v>65</v>
      </c>
      <c r="F42" s="16">
        <v>18.3392</v>
      </c>
      <c r="G42" s="16">
        <v>18.3392</v>
      </c>
      <c r="H42" s="12">
        <v>0</v>
      </c>
      <c r="I42" s="16">
        <v>18.3392</v>
      </c>
      <c r="J42" s="16">
        <v>0</v>
      </c>
      <c r="K42" s="9">
        <v>0</v>
      </c>
      <c r="L42" s="25"/>
      <c r="M42" s="25"/>
      <c r="N42" s="25"/>
    </row>
    <row r="43" s="1" customFormat="1" ht="23" customHeight="1" spans="1:14">
      <c r="A43" s="13"/>
      <c r="B43" s="9"/>
      <c r="C43" s="20"/>
      <c r="D43" s="15"/>
      <c r="E43" s="11" t="s">
        <v>66</v>
      </c>
      <c r="F43" s="16">
        <v>2.8277</v>
      </c>
      <c r="G43" s="16">
        <v>5.2974</v>
      </c>
      <c r="H43" s="12">
        <v>0</v>
      </c>
      <c r="I43" s="16">
        <v>8.8624</v>
      </c>
      <c r="J43" s="16">
        <v>0</v>
      </c>
      <c r="K43" s="9">
        <v>0</v>
      </c>
      <c r="L43" s="25"/>
      <c r="M43" s="25"/>
      <c r="N43" s="25"/>
    </row>
    <row r="44" s="1" customFormat="1" ht="23" customHeight="1" spans="1:14">
      <c r="A44" s="13"/>
      <c r="B44" s="9"/>
      <c r="C44" s="20"/>
      <c r="D44" s="15"/>
      <c r="E44" s="11" t="s">
        <v>67</v>
      </c>
      <c r="F44" s="16">
        <v>4.44403</v>
      </c>
      <c r="G44" s="16">
        <f>34.81643+0.04</f>
        <v>34.85643</v>
      </c>
      <c r="H44" s="12">
        <v>0</v>
      </c>
      <c r="I44" s="16">
        <v>45.83673</v>
      </c>
      <c r="J44" s="16">
        <v>0</v>
      </c>
      <c r="K44" s="9">
        <v>0</v>
      </c>
      <c r="L44" s="25"/>
      <c r="M44" s="25"/>
      <c r="N44" s="25"/>
    </row>
    <row r="45" s="1" customFormat="1" ht="23" customHeight="1" spans="1:14">
      <c r="A45" s="13"/>
      <c r="B45" s="9"/>
      <c r="C45" s="20"/>
      <c r="D45" s="15"/>
      <c r="E45" s="11" t="s">
        <v>68</v>
      </c>
      <c r="F45" s="16">
        <v>0.0219</v>
      </c>
      <c r="G45" s="16">
        <v>0.0464</v>
      </c>
      <c r="H45" s="12">
        <v>0</v>
      </c>
      <c r="I45" s="16">
        <v>0.0464</v>
      </c>
      <c r="J45" s="16">
        <v>0</v>
      </c>
      <c r="K45" s="9">
        <v>0</v>
      </c>
      <c r="L45" s="25"/>
      <c r="M45" s="25"/>
      <c r="N45" s="25"/>
    </row>
    <row r="46" s="1" customFormat="1" ht="23" customHeight="1" spans="1:14">
      <c r="A46" s="13"/>
      <c r="B46" s="9"/>
      <c r="C46" s="20"/>
      <c r="D46" s="15"/>
      <c r="E46" s="11" t="s">
        <v>69</v>
      </c>
      <c r="F46" s="16">
        <v>5.86446</v>
      </c>
      <c r="G46" s="16">
        <f>22.43806+0.064+0.05</f>
        <v>22.55206</v>
      </c>
      <c r="H46" s="12">
        <v>0</v>
      </c>
      <c r="I46" s="16">
        <v>26.60606</v>
      </c>
      <c r="J46" s="16">
        <v>0.046</v>
      </c>
      <c r="K46" s="9">
        <v>0</v>
      </c>
      <c r="L46" s="25"/>
      <c r="M46" s="25"/>
      <c r="N46" s="25"/>
    </row>
    <row r="47" s="1" customFormat="1" ht="23" customHeight="1" spans="1:14">
      <c r="A47" s="13"/>
      <c r="B47" s="9"/>
      <c r="C47" s="20"/>
      <c r="D47" s="15"/>
      <c r="E47" s="11" t="s">
        <v>70</v>
      </c>
      <c r="F47" s="16">
        <v>3.40385</v>
      </c>
      <c r="G47" s="16">
        <f>18.94609+0.004</f>
        <v>18.95009</v>
      </c>
      <c r="H47" s="12">
        <v>0</v>
      </c>
      <c r="I47" s="16">
        <v>18.95009</v>
      </c>
      <c r="J47" s="16">
        <v>0</v>
      </c>
      <c r="K47" s="9">
        <v>0</v>
      </c>
      <c r="L47" s="25"/>
      <c r="M47" s="25"/>
      <c r="N47" s="25"/>
    </row>
    <row r="48" s="1" customFormat="1" ht="23" customHeight="1" spans="1:14">
      <c r="A48" s="13"/>
      <c r="B48" s="9"/>
      <c r="C48" s="20"/>
      <c r="D48" s="15"/>
      <c r="E48" s="11" t="s">
        <v>71</v>
      </c>
      <c r="F48" s="16">
        <v>0.1638</v>
      </c>
      <c r="G48" s="16">
        <v>0.1648</v>
      </c>
      <c r="H48" s="12">
        <v>0</v>
      </c>
      <c r="I48" s="16">
        <v>0.1648</v>
      </c>
      <c r="J48" s="16">
        <v>0</v>
      </c>
      <c r="K48" s="9">
        <v>0</v>
      </c>
      <c r="L48" s="25"/>
      <c r="M48" s="25"/>
      <c r="N48" s="25"/>
    </row>
    <row r="49" s="1" customFormat="1" ht="23" customHeight="1" spans="1:14">
      <c r="A49" s="13"/>
      <c r="B49" s="9"/>
      <c r="C49" s="20"/>
      <c r="D49" s="15"/>
      <c r="E49" s="11" t="s">
        <v>72</v>
      </c>
      <c r="F49" s="16">
        <v>0.075</v>
      </c>
      <c r="G49" s="16">
        <v>0.075</v>
      </c>
      <c r="H49" s="12">
        <v>0</v>
      </c>
      <c r="I49" s="16">
        <v>0.075</v>
      </c>
      <c r="J49" s="16">
        <v>0</v>
      </c>
      <c r="K49" s="9">
        <v>0</v>
      </c>
      <c r="L49" s="25"/>
      <c r="M49" s="25"/>
      <c r="N49" s="25"/>
    </row>
    <row r="50" s="1" customFormat="1" ht="23" customHeight="1" spans="1:14">
      <c r="A50" s="13"/>
      <c r="B50" s="9"/>
      <c r="C50" s="20"/>
      <c r="D50" s="15"/>
      <c r="E50" s="11" t="s">
        <v>73</v>
      </c>
      <c r="F50" s="15">
        <v>0.2</v>
      </c>
      <c r="G50" s="15">
        <v>0.2</v>
      </c>
      <c r="H50" s="12">
        <v>0</v>
      </c>
      <c r="I50" s="16">
        <v>0</v>
      </c>
      <c r="J50" s="16">
        <v>0.2</v>
      </c>
      <c r="K50" s="9">
        <v>0</v>
      </c>
      <c r="L50" s="25"/>
      <c r="M50" s="25"/>
      <c r="N50" s="25"/>
    </row>
    <row r="51" s="1" customFormat="1" ht="23" customHeight="1" spans="1:14">
      <c r="A51" s="13"/>
      <c r="B51" s="9"/>
      <c r="C51" s="20"/>
      <c r="D51" s="15"/>
      <c r="E51" s="11" t="s">
        <v>74</v>
      </c>
      <c r="F51" s="16">
        <f>147.47122+1.042</f>
        <v>148.51322</v>
      </c>
      <c r="G51" s="16">
        <f>202.10282+1.042</f>
        <v>203.14482</v>
      </c>
      <c r="H51" s="12">
        <v>0</v>
      </c>
      <c r="I51" s="16">
        <v>328.49242</v>
      </c>
      <c r="J51" s="16">
        <v>3.9174</v>
      </c>
      <c r="K51" s="9">
        <v>0</v>
      </c>
      <c r="L51" s="25"/>
      <c r="M51" s="25"/>
      <c r="N51" s="25"/>
    </row>
    <row r="52" s="1" customFormat="1" ht="23" customHeight="1" spans="1:14">
      <c r="A52" s="13"/>
      <c r="B52" s="9"/>
      <c r="C52" s="20" t="s">
        <v>75</v>
      </c>
      <c r="D52" s="15" t="s">
        <v>76</v>
      </c>
      <c r="E52" s="11" t="s">
        <v>77</v>
      </c>
      <c r="F52" s="15">
        <v>3.848</v>
      </c>
      <c r="G52" s="16">
        <v>4.5541</v>
      </c>
      <c r="H52" s="12">
        <v>0</v>
      </c>
      <c r="I52" s="16">
        <v>4.6471</v>
      </c>
      <c r="J52" s="16">
        <v>0</v>
      </c>
      <c r="K52" s="9">
        <v>0</v>
      </c>
      <c r="L52" s="25"/>
      <c r="M52" s="25"/>
      <c r="N52" s="25"/>
    </row>
    <row r="53" s="1" customFormat="1" ht="23" customHeight="1" spans="1:14">
      <c r="A53" s="13"/>
      <c r="B53" s="9"/>
      <c r="C53" s="20"/>
      <c r="D53" s="15"/>
      <c r="E53" s="11" t="s">
        <v>78</v>
      </c>
      <c r="F53" s="16">
        <f>9.93615+0.3</f>
        <v>10.23615</v>
      </c>
      <c r="G53" s="16">
        <f>99.12607+0.3381</f>
        <v>99.46417</v>
      </c>
      <c r="H53" s="12">
        <v>0</v>
      </c>
      <c r="I53" s="16">
        <v>102.78877</v>
      </c>
      <c r="J53" s="16">
        <v>0</v>
      </c>
      <c r="K53" s="9">
        <v>0</v>
      </c>
      <c r="L53" s="25"/>
      <c r="M53" s="25"/>
      <c r="N53" s="25"/>
    </row>
    <row r="54" s="1" customFormat="1" ht="23" customHeight="1" spans="1:14">
      <c r="A54" s="13"/>
      <c r="B54" s="9"/>
      <c r="C54" s="20"/>
      <c r="D54" s="15"/>
      <c r="E54" s="11" t="s">
        <v>79</v>
      </c>
      <c r="F54" s="16">
        <v>26.8011</v>
      </c>
      <c r="G54" s="16">
        <v>51.6094</v>
      </c>
      <c r="H54" s="12">
        <v>0</v>
      </c>
      <c r="I54" s="16">
        <v>125.3324</v>
      </c>
      <c r="J54" s="16">
        <v>9</v>
      </c>
      <c r="K54" s="9">
        <v>0</v>
      </c>
      <c r="L54" s="25"/>
      <c r="M54" s="25"/>
      <c r="N54" s="25"/>
    </row>
    <row r="55" s="1" customFormat="1" ht="23" customHeight="1" spans="1:14">
      <c r="A55" s="13"/>
      <c r="B55" s="9"/>
      <c r="C55" s="20" t="s">
        <v>80</v>
      </c>
      <c r="D55" s="10" t="s">
        <v>81</v>
      </c>
      <c r="E55" s="11" t="s">
        <v>82</v>
      </c>
      <c r="F55" s="16">
        <v>0</v>
      </c>
      <c r="G55" s="15">
        <v>4.651</v>
      </c>
      <c r="H55" s="12">
        <v>0</v>
      </c>
      <c r="I55" s="16">
        <v>4.651</v>
      </c>
      <c r="J55" s="16">
        <v>0</v>
      </c>
      <c r="K55" s="9">
        <v>0</v>
      </c>
      <c r="L55" s="25"/>
      <c r="M55" s="25"/>
      <c r="N55" s="25"/>
    </row>
    <row r="56" s="1" customFormat="1" ht="23" customHeight="1" spans="1:14">
      <c r="A56" s="13"/>
      <c r="B56" s="9"/>
      <c r="C56" s="20"/>
      <c r="D56" s="14"/>
      <c r="E56" s="11" t="s">
        <v>83</v>
      </c>
      <c r="F56" s="16">
        <v>0</v>
      </c>
      <c r="G56" s="15">
        <v>1.24</v>
      </c>
      <c r="H56" s="12">
        <v>0</v>
      </c>
      <c r="I56" s="16">
        <v>1.24</v>
      </c>
      <c r="J56" s="16">
        <v>0</v>
      </c>
      <c r="K56" s="9">
        <v>0</v>
      </c>
      <c r="L56" s="25"/>
      <c r="M56" s="25"/>
      <c r="N56" s="25"/>
    </row>
    <row r="57" s="1" customFormat="1" ht="23" customHeight="1" spans="1:14">
      <c r="A57" s="13"/>
      <c r="B57" s="9"/>
      <c r="C57" s="20"/>
      <c r="D57" s="14"/>
      <c r="E57" s="11" t="s">
        <v>84</v>
      </c>
      <c r="F57" s="21">
        <v>0.222</v>
      </c>
      <c r="G57" s="21">
        <v>0.222</v>
      </c>
      <c r="H57" s="12">
        <v>0</v>
      </c>
      <c r="I57" s="16">
        <v>0.222</v>
      </c>
      <c r="J57" s="16">
        <v>0</v>
      </c>
      <c r="K57" s="9">
        <v>0</v>
      </c>
      <c r="L57" s="25"/>
      <c r="M57" s="25"/>
      <c r="N57" s="25"/>
    </row>
    <row r="58" s="1" customFormat="1" ht="23" customHeight="1" spans="1:14">
      <c r="A58" s="13"/>
      <c r="B58" s="9"/>
      <c r="C58" s="20"/>
      <c r="D58" s="14"/>
      <c r="E58" s="11" t="s">
        <v>85</v>
      </c>
      <c r="F58" s="16">
        <v>0</v>
      </c>
      <c r="G58" s="16">
        <v>123.082</v>
      </c>
      <c r="H58" s="12">
        <v>0</v>
      </c>
      <c r="I58" s="16">
        <v>137.299</v>
      </c>
      <c r="J58" s="16">
        <v>21.463</v>
      </c>
      <c r="K58" s="9">
        <v>0</v>
      </c>
      <c r="L58" s="25"/>
      <c r="M58" s="25"/>
      <c r="N58" s="25"/>
    </row>
    <row r="59" s="1" customFormat="1" ht="23" customHeight="1" spans="1:14">
      <c r="A59" s="13"/>
      <c r="B59" s="9"/>
      <c r="C59" s="20"/>
      <c r="D59" s="14"/>
      <c r="E59" s="11" t="s">
        <v>86</v>
      </c>
      <c r="F59" s="21">
        <v>2.9365</v>
      </c>
      <c r="G59" s="21">
        <v>2.9365</v>
      </c>
      <c r="H59" s="12">
        <v>0</v>
      </c>
      <c r="I59" s="16">
        <v>2.9365</v>
      </c>
      <c r="J59" s="16">
        <v>0</v>
      </c>
      <c r="K59" s="9">
        <v>0</v>
      </c>
      <c r="L59" s="25"/>
      <c r="M59" s="25"/>
      <c r="N59" s="25"/>
    </row>
    <row r="60" s="1" customFormat="1" ht="34" customHeight="1" spans="1:14">
      <c r="A60" s="13"/>
      <c r="B60" s="9"/>
      <c r="C60" s="20"/>
      <c r="D60" s="14"/>
      <c r="E60" s="11" t="s">
        <v>87</v>
      </c>
      <c r="F60" s="16">
        <v>14.84</v>
      </c>
      <c r="G60" s="16">
        <v>14.84</v>
      </c>
      <c r="H60" s="12">
        <v>0</v>
      </c>
      <c r="I60" s="16">
        <v>18.288</v>
      </c>
      <c r="J60" s="16">
        <v>5.5</v>
      </c>
      <c r="K60" s="9">
        <v>0</v>
      </c>
      <c r="L60" s="25"/>
      <c r="M60" s="25"/>
      <c r="N60" s="25"/>
    </row>
    <row r="61" s="1" customFormat="1" ht="27" customHeight="1" spans="1:14">
      <c r="A61" s="13"/>
      <c r="B61" s="9"/>
      <c r="C61" s="20"/>
      <c r="D61" s="14"/>
      <c r="E61" s="11" t="s">
        <v>88</v>
      </c>
      <c r="F61" s="16">
        <v>5.4609</v>
      </c>
      <c r="G61" s="16">
        <v>5.4609</v>
      </c>
      <c r="H61" s="12">
        <v>0</v>
      </c>
      <c r="I61" s="16">
        <v>9.5954</v>
      </c>
      <c r="J61" s="16">
        <v>0</v>
      </c>
      <c r="K61" s="9">
        <v>0</v>
      </c>
      <c r="L61" s="25"/>
      <c r="M61" s="25"/>
      <c r="N61" s="25"/>
    </row>
    <row r="62" s="1" customFormat="1" ht="26" customHeight="1" spans="1:14">
      <c r="A62" s="13"/>
      <c r="B62" s="9"/>
      <c r="C62" s="20"/>
      <c r="D62" s="14"/>
      <c r="E62" s="11" t="s">
        <v>89</v>
      </c>
      <c r="F62" s="16">
        <v>0</v>
      </c>
      <c r="G62" s="15">
        <v>1.35</v>
      </c>
      <c r="H62" s="12">
        <v>0</v>
      </c>
      <c r="I62" s="16">
        <v>1.35</v>
      </c>
      <c r="J62" s="16">
        <v>0</v>
      </c>
      <c r="K62" s="9">
        <v>0</v>
      </c>
      <c r="L62" s="25"/>
      <c r="M62" s="25"/>
      <c r="N62" s="25"/>
    </row>
    <row r="63" s="1" customFormat="1" ht="25" customHeight="1" spans="1:14">
      <c r="A63" s="13"/>
      <c r="B63" s="9"/>
      <c r="C63" s="20"/>
      <c r="D63" s="14"/>
      <c r="E63" s="11" t="s">
        <v>90</v>
      </c>
      <c r="F63" s="16">
        <v>2.1937</v>
      </c>
      <c r="G63" s="16">
        <v>9.0957</v>
      </c>
      <c r="H63" s="12">
        <v>0</v>
      </c>
      <c r="I63" s="16">
        <v>24.3607</v>
      </c>
      <c r="J63" s="16">
        <v>0</v>
      </c>
      <c r="K63" s="9">
        <v>0</v>
      </c>
      <c r="L63" s="25"/>
      <c r="M63" s="25"/>
      <c r="N63" s="25"/>
    </row>
    <row r="64" s="1" customFormat="1" ht="29" customHeight="1" spans="1:14">
      <c r="A64" s="13"/>
      <c r="B64" s="9"/>
      <c r="C64" s="20"/>
      <c r="D64" s="17"/>
      <c r="E64" s="11" t="s">
        <v>91</v>
      </c>
      <c r="F64" s="16">
        <v>46.3206</v>
      </c>
      <c r="G64" s="16">
        <v>686.695635</v>
      </c>
      <c r="H64" s="12">
        <v>0</v>
      </c>
      <c r="I64" s="16">
        <v>1124.365435</v>
      </c>
      <c r="J64" s="16">
        <v>352.4502</v>
      </c>
      <c r="K64" s="9">
        <v>0</v>
      </c>
      <c r="L64" s="25"/>
      <c r="M64" s="25"/>
      <c r="N64" s="25"/>
    </row>
    <row r="65" s="1" customFormat="1" ht="24" customHeight="1" spans="1:14">
      <c r="A65" s="13"/>
      <c r="B65" s="9"/>
      <c r="C65" s="20" t="s">
        <v>92</v>
      </c>
      <c r="D65" s="16" t="s">
        <v>93</v>
      </c>
      <c r="E65" s="21" t="s">
        <v>94</v>
      </c>
      <c r="F65" s="21">
        <v>0</v>
      </c>
      <c r="G65" s="21">
        <v>42.179</v>
      </c>
      <c r="H65" s="12">
        <v>0</v>
      </c>
      <c r="I65" s="16">
        <v>22.795</v>
      </c>
      <c r="J65" s="16">
        <v>19.384</v>
      </c>
      <c r="K65" s="9">
        <v>0</v>
      </c>
      <c r="L65" s="25"/>
      <c r="M65" s="25"/>
      <c r="N65" s="25"/>
    </row>
    <row r="66" s="1" customFormat="1" ht="24" customHeight="1" spans="1:14">
      <c r="A66" s="13"/>
      <c r="B66" s="9"/>
      <c r="C66" s="16"/>
      <c r="D66" s="16"/>
      <c r="E66" s="21" t="s">
        <v>95</v>
      </c>
      <c r="F66" s="21">
        <v>0</v>
      </c>
      <c r="G66" s="21">
        <v>2.2385</v>
      </c>
      <c r="H66" s="12">
        <v>0</v>
      </c>
      <c r="I66" s="16">
        <v>2.2385</v>
      </c>
      <c r="J66" s="16">
        <v>0</v>
      </c>
      <c r="K66" s="9">
        <v>0</v>
      </c>
      <c r="L66" s="25"/>
      <c r="M66" s="25"/>
      <c r="N66" s="25"/>
    </row>
    <row r="67" s="1" customFormat="1" ht="24" customHeight="1" spans="1:14">
      <c r="A67" s="13"/>
      <c r="B67" s="9"/>
      <c r="C67" s="16"/>
      <c r="D67" s="16"/>
      <c r="E67" s="21" t="s">
        <v>96</v>
      </c>
      <c r="F67" s="21">
        <v>0.14</v>
      </c>
      <c r="G67" s="21">
        <v>1.635502</v>
      </c>
      <c r="H67" s="12">
        <v>0</v>
      </c>
      <c r="I67" s="16">
        <v>1.635502</v>
      </c>
      <c r="J67" s="16">
        <v>0</v>
      </c>
      <c r="K67" s="9">
        <v>0</v>
      </c>
      <c r="L67" s="25"/>
      <c r="M67" s="25"/>
      <c r="N67" s="25"/>
    </row>
    <row r="68" s="1" customFormat="1" ht="24" customHeight="1" spans="1:14">
      <c r="A68" s="13"/>
      <c r="B68" s="9"/>
      <c r="C68" s="16"/>
      <c r="D68" s="16"/>
      <c r="E68" s="21" t="s">
        <v>97</v>
      </c>
      <c r="F68" s="21">
        <v>1.6645</v>
      </c>
      <c r="G68" s="21">
        <v>43.9808</v>
      </c>
      <c r="H68" s="12">
        <v>0</v>
      </c>
      <c r="I68" s="16">
        <v>43.9676</v>
      </c>
      <c r="J68" s="16">
        <v>0.0132</v>
      </c>
      <c r="K68" s="9">
        <v>0</v>
      </c>
      <c r="L68" s="25"/>
      <c r="M68" s="25"/>
      <c r="N68" s="25"/>
    </row>
    <row r="69" s="1" customFormat="1" ht="24" customHeight="1" spans="1:14">
      <c r="A69" s="13"/>
      <c r="B69" s="9"/>
      <c r="C69" s="16"/>
      <c r="D69" s="16"/>
      <c r="E69" s="21" t="s">
        <v>98</v>
      </c>
      <c r="F69" s="21">
        <v>0.4153</v>
      </c>
      <c r="G69" s="21">
        <v>8.7036</v>
      </c>
      <c r="H69" s="12">
        <v>0</v>
      </c>
      <c r="I69" s="16">
        <v>8.6776</v>
      </c>
      <c r="J69" s="16">
        <v>0.026</v>
      </c>
      <c r="K69" s="9">
        <v>0</v>
      </c>
      <c r="L69" s="25"/>
      <c r="M69" s="25"/>
      <c r="N69" s="25"/>
    </row>
    <row r="70" s="1" customFormat="1" ht="24" customHeight="1" spans="1:14">
      <c r="A70" s="13"/>
      <c r="B70" s="9"/>
      <c r="C70" s="16"/>
      <c r="D70" s="16"/>
      <c r="E70" s="21" t="s">
        <v>99</v>
      </c>
      <c r="F70" s="21">
        <v>5.0871</v>
      </c>
      <c r="G70" s="21">
        <v>32.469785</v>
      </c>
      <c r="H70" s="12">
        <v>0</v>
      </c>
      <c r="I70" s="16">
        <v>32.469785</v>
      </c>
      <c r="J70" s="16">
        <v>0</v>
      </c>
      <c r="K70" s="9">
        <v>0</v>
      </c>
      <c r="L70" s="25"/>
      <c r="M70" s="25"/>
      <c r="N70" s="25"/>
    </row>
    <row r="71" s="1" customFormat="1" ht="24" customHeight="1" spans="1:14">
      <c r="A71" s="13"/>
      <c r="B71" s="9"/>
      <c r="C71" s="16"/>
      <c r="D71" s="16"/>
      <c r="E71" s="21" t="s">
        <v>100</v>
      </c>
      <c r="F71" s="21">
        <v>3.6233</v>
      </c>
      <c r="G71" s="21">
        <v>11.2091</v>
      </c>
      <c r="H71" s="12">
        <v>0</v>
      </c>
      <c r="I71" s="16">
        <v>11.2091</v>
      </c>
      <c r="J71" s="16">
        <v>0</v>
      </c>
      <c r="K71" s="9">
        <v>0</v>
      </c>
      <c r="L71" s="25"/>
      <c r="M71" s="25"/>
      <c r="N71" s="25"/>
    </row>
    <row r="72" s="1" customFormat="1" ht="23" customHeight="1" spans="1:14">
      <c r="A72" s="13"/>
      <c r="B72" s="9"/>
      <c r="C72" s="16"/>
      <c r="D72" s="16"/>
      <c r="E72" s="21" t="s">
        <v>101</v>
      </c>
      <c r="F72" s="21">
        <f>116.46792+0.102</f>
        <v>116.56992</v>
      </c>
      <c r="G72" s="21">
        <f>391.55821+0.431</f>
        <v>391.98921</v>
      </c>
      <c r="H72" s="12">
        <v>0</v>
      </c>
      <c r="I72" s="16">
        <v>386.65691</v>
      </c>
      <c r="J72" s="16">
        <v>9.4143</v>
      </c>
      <c r="K72" s="9">
        <v>0</v>
      </c>
      <c r="L72" s="25"/>
      <c r="M72" s="25"/>
      <c r="N72" s="25"/>
    </row>
    <row r="73" s="1" customFormat="1" ht="23" customHeight="1" spans="1:14">
      <c r="A73" s="13"/>
      <c r="B73" s="9"/>
      <c r="C73" s="16"/>
      <c r="D73" s="16"/>
      <c r="E73" s="21" t="s">
        <v>102</v>
      </c>
      <c r="F73" s="21">
        <v>1.2278</v>
      </c>
      <c r="G73" s="21">
        <v>20.8365</v>
      </c>
      <c r="H73" s="12">
        <v>0</v>
      </c>
      <c r="I73" s="16">
        <v>17.9043</v>
      </c>
      <c r="J73" s="16">
        <v>2.9322</v>
      </c>
      <c r="K73" s="9">
        <v>0</v>
      </c>
      <c r="L73" s="25"/>
      <c r="M73" s="25"/>
      <c r="N73" s="25"/>
    </row>
    <row r="74" s="1" customFormat="1" ht="24" customHeight="1" spans="1:14">
      <c r="A74" s="13"/>
      <c r="B74" s="9"/>
      <c r="C74" s="16"/>
      <c r="D74" s="16"/>
      <c r="E74" s="21" t="s">
        <v>103</v>
      </c>
      <c r="F74" s="21">
        <v>0.5343</v>
      </c>
      <c r="G74" s="21">
        <v>0.5343</v>
      </c>
      <c r="H74" s="12">
        <v>0</v>
      </c>
      <c r="I74" s="16">
        <v>0.5343</v>
      </c>
      <c r="J74" s="16">
        <v>0</v>
      </c>
      <c r="K74" s="9">
        <v>0</v>
      </c>
      <c r="L74" s="25"/>
      <c r="M74" s="25"/>
      <c r="N74" s="25"/>
    </row>
    <row r="75" s="1" customFormat="1" ht="24" customHeight="1" spans="1:14">
      <c r="A75" s="13"/>
      <c r="B75" s="9"/>
      <c r="C75" s="16"/>
      <c r="D75" s="16"/>
      <c r="E75" s="16" t="s">
        <v>104</v>
      </c>
      <c r="F75" s="16">
        <v>1.2734</v>
      </c>
      <c r="G75" s="16">
        <v>2.1732</v>
      </c>
      <c r="H75" s="12">
        <v>0</v>
      </c>
      <c r="I75" s="16">
        <v>2.0993</v>
      </c>
      <c r="J75" s="16">
        <v>0.0739</v>
      </c>
      <c r="K75" s="9">
        <v>0</v>
      </c>
      <c r="L75" s="25"/>
      <c r="M75" s="25"/>
      <c r="N75" s="25"/>
    </row>
    <row r="76" s="1" customFormat="1" ht="24" customHeight="1" spans="1:14">
      <c r="A76" s="13"/>
      <c r="B76" s="9"/>
      <c r="C76" s="16"/>
      <c r="D76" s="16"/>
      <c r="E76" s="16" t="s">
        <v>105</v>
      </c>
      <c r="F76" s="16">
        <v>0</v>
      </c>
      <c r="G76" s="16">
        <v>0.0844</v>
      </c>
      <c r="H76" s="12">
        <v>0</v>
      </c>
      <c r="I76" s="16">
        <v>0.0844</v>
      </c>
      <c r="J76" s="16">
        <v>0</v>
      </c>
      <c r="K76" s="9">
        <v>0</v>
      </c>
      <c r="L76" s="25"/>
      <c r="M76" s="25"/>
      <c r="N76" s="25"/>
    </row>
    <row r="77" s="1" customFormat="1" ht="24" customHeight="1" spans="1:14">
      <c r="A77" s="13"/>
      <c r="B77" s="9"/>
      <c r="C77" s="16"/>
      <c r="D77" s="16"/>
      <c r="E77" s="16" t="s">
        <v>106</v>
      </c>
      <c r="F77" s="16">
        <v>0.1016</v>
      </c>
      <c r="G77" s="16">
        <v>85.1914</v>
      </c>
      <c r="H77" s="12">
        <v>0</v>
      </c>
      <c r="I77" s="16">
        <v>85.1914</v>
      </c>
      <c r="J77" s="16">
        <v>0</v>
      </c>
      <c r="K77" s="9">
        <v>0</v>
      </c>
      <c r="L77" s="25"/>
      <c r="M77" s="25"/>
      <c r="N77" s="25"/>
    </row>
    <row r="78" s="1" customFormat="1" ht="24" customHeight="1" spans="1:14">
      <c r="A78" s="13"/>
      <c r="B78" s="9"/>
      <c r="C78" s="20" t="s">
        <v>107</v>
      </c>
      <c r="D78" s="27" t="s">
        <v>108</v>
      </c>
      <c r="E78" s="16" t="s">
        <v>109</v>
      </c>
      <c r="F78" s="16">
        <v>0.0238</v>
      </c>
      <c r="G78" s="16">
        <v>3.1798</v>
      </c>
      <c r="H78" s="12">
        <v>0</v>
      </c>
      <c r="I78" s="16">
        <v>3.1798</v>
      </c>
      <c r="J78" s="16">
        <v>0</v>
      </c>
      <c r="K78" s="9">
        <v>0</v>
      </c>
      <c r="L78" s="25"/>
      <c r="M78" s="25"/>
      <c r="N78" s="25"/>
    </row>
    <row r="79" s="1" customFormat="1" ht="24" customHeight="1" spans="1:14">
      <c r="A79" s="13"/>
      <c r="B79" s="9"/>
      <c r="C79" s="16"/>
      <c r="D79" s="28"/>
      <c r="E79" s="16" t="s">
        <v>110</v>
      </c>
      <c r="F79" s="16">
        <v>0.0184</v>
      </c>
      <c r="G79" s="16">
        <v>0.0184</v>
      </c>
      <c r="H79" s="12">
        <v>0</v>
      </c>
      <c r="I79" s="16">
        <v>0.0184</v>
      </c>
      <c r="J79" s="16">
        <v>0</v>
      </c>
      <c r="K79" s="9">
        <v>0</v>
      </c>
      <c r="L79" s="25"/>
      <c r="M79" s="25"/>
      <c r="N79" s="25"/>
    </row>
    <row r="80" s="1" customFormat="1" ht="24" customHeight="1" spans="1:14">
      <c r="A80" s="13"/>
      <c r="B80" s="9"/>
      <c r="C80" s="16"/>
      <c r="D80" s="28"/>
      <c r="E80" s="16" t="s">
        <v>111</v>
      </c>
      <c r="F80" s="16">
        <v>1.8972</v>
      </c>
      <c r="G80" s="16">
        <v>29.9048</v>
      </c>
      <c r="H80" s="12">
        <v>0</v>
      </c>
      <c r="I80" s="16">
        <v>29.9048</v>
      </c>
      <c r="J80" s="16">
        <v>0</v>
      </c>
      <c r="K80" s="9">
        <v>0</v>
      </c>
      <c r="L80" s="25"/>
      <c r="M80" s="25"/>
      <c r="N80" s="25"/>
    </row>
    <row r="81" s="1" customFormat="1" ht="24" customHeight="1" spans="1:14">
      <c r="A81" s="13"/>
      <c r="B81" s="9"/>
      <c r="C81" s="16"/>
      <c r="D81" s="28"/>
      <c r="E81" s="16" t="s">
        <v>112</v>
      </c>
      <c r="F81" s="16">
        <v>2.669</v>
      </c>
      <c r="G81" s="16">
        <v>41.118</v>
      </c>
      <c r="H81" s="12">
        <v>0</v>
      </c>
      <c r="I81" s="16">
        <v>31.22</v>
      </c>
      <c r="J81" s="16">
        <v>9.898</v>
      </c>
      <c r="K81" s="9">
        <v>0</v>
      </c>
      <c r="L81" s="25"/>
      <c r="M81" s="25"/>
      <c r="N81" s="25"/>
    </row>
    <row r="82" s="1" customFormat="1" ht="24" customHeight="1" spans="1:14">
      <c r="A82" s="13"/>
      <c r="B82" s="9"/>
      <c r="C82" s="16"/>
      <c r="D82" s="28"/>
      <c r="E82" s="16" t="s">
        <v>113</v>
      </c>
      <c r="F82" s="16">
        <v>15.08289</v>
      </c>
      <c r="G82" s="16">
        <v>16.36089</v>
      </c>
      <c r="H82" s="12">
        <v>0</v>
      </c>
      <c r="I82" s="16">
        <v>16.36089</v>
      </c>
      <c r="J82" s="16">
        <v>0</v>
      </c>
      <c r="K82" s="9">
        <v>0</v>
      </c>
      <c r="L82" s="25"/>
      <c r="M82" s="25"/>
      <c r="N82" s="25"/>
    </row>
    <row r="83" s="1" customFormat="1" ht="24" customHeight="1" spans="1:14">
      <c r="A83" s="13"/>
      <c r="B83" s="9"/>
      <c r="C83" s="16"/>
      <c r="D83" s="28"/>
      <c r="E83" s="16" t="s">
        <v>114</v>
      </c>
      <c r="F83" s="16">
        <v>9.677</v>
      </c>
      <c r="G83" s="16">
        <v>59.618</v>
      </c>
      <c r="H83" s="12">
        <v>0</v>
      </c>
      <c r="I83" s="16">
        <v>59.618</v>
      </c>
      <c r="J83" s="16">
        <v>0</v>
      </c>
      <c r="K83" s="9">
        <v>0</v>
      </c>
      <c r="L83" s="25"/>
      <c r="M83" s="25"/>
      <c r="N83" s="25"/>
    </row>
    <row r="84" s="1" customFormat="1" ht="23" customHeight="1" spans="1:14">
      <c r="A84" s="13"/>
      <c r="B84" s="9"/>
      <c r="C84" s="16"/>
      <c r="D84" s="28"/>
      <c r="E84" s="16" t="s">
        <v>115</v>
      </c>
      <c r="F84" s="16">
        <v>0</v>
      </c>
      <c r="G84" s="16">
        <v>1.0943</v>
      </c>
      <c r="H84" s="12">
        <v>0</v>
      </c>
      <c r="I84" s="16">
        <v>1.0943</v>
      </c>
      <c r="J84" s="16">
        <v>0</v>
      </c>
      <c r="K84" s="9">
        <v>0</v>
      </c>
      <c r="L84" s="25"/>
      <c r="M84" s="25"/>
      <c r="N84" s="25"/>
    </row>
    <row r="85" s="1" customFormat="1" ht="27" customHeight="1" spans="1:14">
      <c r="A85" s="13"/>
      <c r="B85" s="9"/>
      <c r="C85" s="16"/>
      <c r="D85" s="29"/>
      <c r="E85" s="16" t="s">
        <v>116</v>
      </c>
      <c r="F85" s="16">
        <v>0</v>
      </c>
      <c r="G85" s="16">
        <v>5.571</v>
      </c>
      <c r="H85" s="12">
        <v>0</v>
      </c>
      <c r="I85" s="16">
        <v>5.571</v>
      </c>
      <c r="J85" s="16">
        <v>0</v>
      </c>
      <c r="K85" s="9">
        <v>0</v>
      </c>
      <c r="L85" s="25"/>
      <c r="M85" s="25"/>
      <c r="N85" s="25"/>
    </row>
    <row r="86" s="1" customFormat="1" ht="23" customHeight="1" spans="1:14">
      <c r="A86" s="13"/>
      <c r="B86" s="9"/>
      <c r="C86" s="20" t="s">
        <v>117</v>
      </c>
      <c r="D86" s="15" t="s">
        <v>118</v>
      </c>
      <c r="E86" s="16" t="s">
        <v>119</v>
      </c>
      <c r="F86" s="16">
        <v>0.12</v>
      </c>
      <c r="G86" s="16">
        <v>5.1642</v>
      </c>
      <c r="H86" s="12">
        <v>0</v>
      </c>
      <c r="I86" s="16">
        <v>5.1642</v>
      </c>
      <c r="J86" s="16">
        <v>0</v>
      </c>
      <c r="K86" s="9">
        <v>0</v>
      </c>
      <c r="L86" s="25"/>
      <c r="M86" s="25"/>
      <c r="N86" s="25"/>
    </row>
    <row r="87" s="1" customFormat="1" ht="23" customHeight="1" spans="1:14">
      <c r="A87" s="13"/>
      <c r="B87" s="9"/>
      <c r="C87" s="16"/>
      <c r="D87" s="15"/>
      <c r="E87" s="16" t="s">
        <v>120</v>
      </c>
      <c r="F87" s="16">
        <v>1.2641</v>
      </c>
      <c r="G87" s="16">
        <v>16.6333</v>
      </c>
      <c r="H87" s="12">
        <v>0</v>
      </c>
      <c r="I87" s="16">
        <v>16.3019</v>
      </c>
      <c r="J87" s="16">
        <v>0.3314</v>
      </c>
      <c r="K87" s="9">
        <v>0</v>
      </c>
      <c r="L87" s="25"/>
      <c r="M87" s="25"/>
      <c r="N87" s="25"/>
    </row>
    <row r="88" s="1" customFormat="1" ht="23" customHeight="1" spans="1:14">
      <c r="A88" s="13"/>
      <c r="B88" s="9"/>
      <c r="C88" s="16"/>
      <c r="D88" s="15"/>
      <c r="E88" s="16" t="s">
        <v>121</v>
      </c>
      <c r="F88" s="16">
        <v>0</v>
      </c>
      <c r="G88" s="16">
        <v>0.0333</v>
      </c>
      <c r="H88" s="12">
        <v>0</v>
      </c>
      <c r="I88" s="16">
        <v>0.0333</v>
      </c>
      <c r="J88" s="16">
        <v>0</v>
      </c>
      <c r="K88" s="9">
        <v>0</v>
      </c>
      <c r="L88" s="25"/>
      <c r="M88" s="25"/>
      <c r="N88" s="25"/>
    </row>
    <row r="89" s="1" customFormat="1" ht="23" customHeight="1" spans="1:14">
      <c r="A89" s="13"/>
      <c r="B89" s="9"/>
      <c r="C89" s="16"/>
      <c r="D89" s="15"/>
      <c r="E89" s="16" t="s">
        <v>122</v>
      </c>
      <c r="F89" s="16">
        <v>0</v>
      </c>
      <c r="G89" s="16">
        <v>32.50786</v>
      </c>
      <c r="H89" s="12">
        <v>0</v>
      </c>
      <c r="I89" s="16">
        <v>32.50786</v>
      </c>
      <c r="J89" s="16">
        <v>0</v>
      </c>
      <c r="K89" s="9">
        <v>0</v>
      </c>
      <c r="L89" s="25"/>
      <c r="M89" s="25"/>
      <c r="N89" s="25"/>
    </row>
    <row r="90" s="1" customFormat="1" ht="23" customHeight="1" spans="1:14">
      <c r="A90" s="13"/>
      <c r="B90" s="9"/>
      <c r="C90" s="16" t="s">
        <v>123</v>
      </c>
      <c r="D90" s="10" t="s">
        <v>124</v>
      </c>
      <c r="E90" s="30" t="s">
        <v>125</v>
      </c>
      <c r="F90" s="16">
        <v>0</v>
      </c>
      <c r="G90" s="16">
        <v>0</v>
      </c>
      <c r="H90" s="12">
        <v>0</v>
      </c>
      <c r="I90" s="16">
        <v>24.787</v>
      </c>
      <c r="J90" s="16">
        <v>0</v>
      </c>
      <c r="K90" s="9"/>
      <c r="L90" s="25"/>
      <c r="M90" s="25"/>
      <c r="N90" s="25"/>
    </row>
    <row r="91" s="1" customFormat="1" ht="23" customHeight="1" spans="1:14">
      <c r="A91" s="13"/>
      <c r="B91" s="9"/>
      <c r="C91" s="16"/>
      <c r="D91" s="17"/>
      <c r="E91" s="11" t="s">
        <v>126</v>
      </c>
      <c r="F91" s="16">
        <v>7.5013</v>
      </c>
      <c r="G91" s="16">
        <v>8.8263</v>
      </c>
      <c r="H91" s="12">
        <v>0</v>
      </c>
      <c r="I91" s="16">
        <v>8.8263</v>
      </c>
      <c r="J91" s="16">
        <v>0</v>
      </c>
      <c r="K91" s="9">
        <v>0</v>
      </c>
      <c r="L91" s="25"/>
      <c r="M91" s="25"/>
      <c r="N91" s="25"/>
    </row>
    <row r="92" s="1" customFormat="1" ht="23" customHeight="1" spans="1:14">
      <c r="A92" s="13"/>
      <c r="B92" s="9"/>
      <c r="C92" s="18" t="s">
        <v>127</v>
      </c>
      <c r="D92" s="15" t="s">
        <v>128</v>
      </c>
      <c r="E92" s="11" t="s">
        <v>129</v>
      </c>
      <c r="F92" s="16">
        <v>0</v>
      </c>
      <c r="G92" s="16">
        <v>0.51</v>
      </c>
      <c r="H92" s="12">
        <v>0</v>
      </c>
      <c r="I92" s="16">
        <v>0.51</v>
      </c>
      <c r="J92" s="16">
        <v>0</v>
      </c>
      <c r="K92" s="9">
        <v>0</v>
      </c>
      <c r="L92" s="25"/>
      <c r="M92" s="25"/>
      <c r="N92" s="25"/>
    </row>
    <row r="93" s="1" customFormat="1" ht="23" customHeight="1" spans="1:14">
      <c r="A93" s="13"/>
      <c r="B93" s="9"/>
      <c r="C93" s="16" t="s">
        <v>130</v>
      </c>
      <c r="D93" s="15" t="s">
        <v>131</v>
      </c>
      <c r="E93" s="11" t="s">
        <v>132</v>
      </c>
      <c r="F93" s="16">
        <v>0</v>
      </c>
      <c r="G93" s="16">
        <v>5.71</v>
      </c>
      <c r="H93" s="12">
        <v>0</v>
      </c>
      <c r="I93" s="16">
        <v>5.71</v>
      </c>
      <c r="J93" s="16">
        <v>0</v>
      </c>
      <c r="K93" s="9">
        <v>0</v>
      </c>
      <c r="L93" s="25"/>
      <c r="M93" s="25"/>
      <c r="N93" s="25"/>
    </row>
    <row r="94" s="1" customFormat="1" ht="23" customHeight="1" spans="1:14">
      <c r="A94" s="13"/>
      <c r="B94" s="9"/>
      <c r="C94" s="16"/>
      <c r="D94" s="15"/>
      <c r="E94" s="11" t="s">
        <v>133</v>
      </c>
      <c r="F94" s="16">
        <v>0</v>
      </c>
      <c r="G94" s="16">
        <v>732.046</v>
      </c>
      <c r="H94" s="12">
        <v>0</v>
      </c>
      <c r="I94" s="16">
        <v>693.599</v>
      </c>
      <c r="J94" s="16">
        <v>39.082</v>
      </c>
      <c r="K94" s="9">
        <v>0</v>
      </c>
      <c r="L94" s="25"/>
      <c r="M94" s="25"/>
      <c r="N94" s="25"/>
    </row>
    <row r="95" s="1" customFormat="1" ht="23" customHeight="1" spans="1:14">
      <c r="A95" s="13"/>
      <c r="B95" s="9"/>
      <c r="C95" s="16" t="s">
        <v>134</v>
      </c>
      <c r="D95" s="15" t="s">
        <v>135</v>
      </c>
      <c r="E95" s="11" t="s">
        <v>136</v>
      </c>
      <c r="F95" s="16">
        <v>0</v>
      </c>
      <c r="G95" s="15">
        <v>0.33</v>
      </c>
      <c r="H95" s="12">
        <v>0</v>
      </c>
      <c r="I95" s="15">
        <v>0.33</v>
      </c>
      <c r="J95" s="16">
        <v>0</v>
      </c>
      <c r="K95" s="9">
        <v>0</v>
      </c>
      <c r="L95" s="25"/>
      <c r="M95" s="25"/>
      <c r="N95" s="25"/>
    </row>
    <row r="96" s="1" customFormat="1" ht="23" customHeight="1" spans="1:14">
      <c r="A96" s="13"/>
      <c r="B96" s="9"/>
      <c r="C96" s="20" t="s">
        <v>137</v>
      </c>
      <c r="D96" s="15" t="s">
        <v>138</v>
      </c>
      <c r="E96" s="21" t="s">
        <v>139</v>
      </c>
      <c r="F96" s="16">
        <v>16.5062</v>
      </c>
      <c r="G96" s="21">
        <v>51.7562</v>
      </c>
      <c r="H96" s="12">
        <v>0</v>
      </c>
      <c r="I96" s="16">
        <v>51.7562</v>
      </c>
      <c r="J96" s="16">
        <v>0</v>
      </c>
      <c r="K96" s="9">
        <v>0</v>
      </c>
      <c r="L96" s="25"/>
      <c r="M96" s="25"/>
      <c r="N96" s="25"/>
    </row>
    <row r="97" s="1" customFormat="1" ht="23" customHeight="1" spans="1:14">
      <c r="A97" s="13"/>
      <c r="B97" s="9"/>
      <c r="C97" s="20"/>
      <c r="D97" s="15"/>
      <c r="E97" s="21" t="s">
        <v>140</v>
      </c>
      <c r="F97" s="16">
        <v>0</v>
      </c>
      <c r="G97" s="21">
        <v>0.1625</v>
      </c>
      <c r="H97" s="12">
        <v>0</v>
      </c>
      <c r="I97" s="16">
        <v>0.1625</v>
      </c>
      <c r="J97" s="16">
        <v>0</v>
      </c>
      <c r="K97" s="9">
        <v>0</v>
      </c>
      <c r="L97" s="25"/>
      <c r="M97" s="25"/>
      <c r="N97" s="25"/>
    </row>
    <row r="98" s="1" customFormat="1" ht="23" customHeight="1" spans="1:14">
      <c r="A98" s="13"/>
      <c r="B98" s="9"/>
      <c r="C98" s="16" t="s">
        <v>141</v>
      </c>
      <c r="D98" s="15" t="s">
        <v>142</v>
      </c>
      <c r="E98" s="21" t="s">
        <v>143</v>
      </c>
      <c r="F98" s="21">
        <v>0</v>
      </c>
      <c r="G98" s="21">
        <v>28.883</v>
      </c>
      <c r="H98" s="12">
        <v>0</v>
      </c>
      <c r="I98" s="16">
        <v>28.883</v>
      </c>
      <c r="J98" s="16">
        <v>0</v>
      </c>
      <c r="K98" s="9">
        <v>0</v>
      </c>
      <c r="L98" s="25"/>
      <c r="M98" s="25"/>
      <c r="N98" s="25"/>
    </row>
    <row r="99" s="1" customFormat="1" ht="23" customHeight="1" spans="1:14">
      <c r="A99" s="13"/>
      <c r="B99" s="9"/>
      <c r="C99" s="16"/>
      <c r="D99" s="15"/>
      <c r="E99" s="21" t="s">
        <v>144</v>
      </c>
      <c r="F99" s="21">
        <v>0</v>
      </c>
      <c r="G99" s="21">
        <v>0.545</v>
      </c>
      <c r="H99" s="12">
        <v>0</v>
      </c>
      <c r="I99" s="16">
        <v>0.545</v>
      </c>
      <c r="J99" s="16">
        <v>0</v>
      </c>
      <c r="K99" s="9">
        <v>0</v>
      </c>
      <c r="L99" s="25"/>
      <c r="M99" s="25"/>
      <c r="N99" s="25"/>
    </row>
    <row r="100" s="1" customFormat="1" ht="23" customHeight="1" spans="1:14">
      <c r="A100" s="13"/>
      <c r="B100" s="9"/>
      <c r="C100" s="16" t="s">
        <v>145</v>
      </c>
      <c r="D100" s="16" t="s">
        <v>146</v>
      </c>
      <c r="E100" s="21" t="s">
        <v>147</v>
      </c>
      <c r="F100" s="16">
        <v>20.06841</v>
      </c>
      <c r="G100" s="16">
        <v>102.49956</v>
      </c>
      <c r="H100" s="12">
        <v>0</v>
      </c>
      <c r="I100" s="16">
        <v>102.49956</v>
      </c>
      <c r="J100" s="16">
        <v>0</v>
      </c>
      <c r="K100" s="9">
        <v>0</v>
      </c>
      <c r="L100" s="25"/>
      <c r="M100" s="25"/>
      <c r="N100" s="25"/>
    </row>
    <row r="101" s="1" customFormat="1" ht="23" customHeight="1" spans="1:14">
      <c r="A101" s="13"/>
      <c r="B101" s="9"/>
      <c r="C101" s="16"/>
      <c r="D101" s="16"/>
      <c r="E101" s="21" t="s">
        <v>148</v>
      </c>
      <c r="F101" s="16">
        <v>222.82265</v>
      </c>
      <c r="G101" s="16">
        <v>1155.124564</v>
      </c>
      <c r="H101" s="12">
        <v>0</v>
      </c>
      <c r="I101" s="16">
        <v>1083.541734</v>
      </c>
      <c r="J101" s="16">
        <v>105.60453</v>
      </c>
      <c r="K101" s="9">
        <v>0</v>
      </c>
      <c r="L101" s="25"/>
      <c r="M101" s="25"/>
      <c r="N101" s="25"/>
    </row>
    <row r="102" s="1" customFormat="1" ht="23" customHeight="1" spans="1:14">
      <c r="A102" s="13"/>
      <c r="B102" s="9"/>
      <c r="C102" s="16"/>
      <c r="D102" s="16"/>
      <c r="E102" s="21" t="s">
        <v>149</v>
      </c>
      <c r="F102" s="16">
        <v>6375.187</v>
      </c>
      <c r="G102" s="16">
        <v>6384.112</v>
      </c>
      <c r="H102" s="12">
        <v>0</v>
      </c>
      <c r="I102" s="16">
        <v>5669.543</v>
      </c>
      <c r="J102" s="16">
        <v>715.167</v>
      </c>
      <c r="K102" s="9">
        <v>0</v>
      </c>
      <c r="L102" s="25"/>
      <c r="M102" s="25"/>
      <c r="N102" s="25"/>
    </row>
    <row r="103" s="1" customFormat="1" ht="23" customHeight="1" spans="1:14">
      <c r="A103" s="13"/>
      <c r="B103" s="9"/>
      <c r="C103" s="16"/>
      <c r="D103" s="16"/>
      <c r="E103" s="21" t="s">
        <v>150</v>
      </c>
      <c r="F103" s="16">
        <v>8.06</v>
      </c>
      <c r="G103" s="16">
        <v>86.1833</v>
      </c>
      <c r="H103" s="12">
        <v>0</v>
      </c>
      <c r="I103" s="16">
        <v>93.6613</v>
      </c>
      <c r="J103" s="16">
        <v>9.6</v>
      </c>
      <c r="K103" s="9">
        <v>0</v>
      </c>
      <c r="L103" s="25"/>
      <c r="M103" s="25"/>
      <c r="N103" s="25"/>
    </row>
    <row r="104" s="1" customFormat="1" ht="23" customHeight="1" spans="1:14">
      <c r="A104" s="13"/>
      <c r="B104" s="9"/>
      <c r="C104" s="16"/>
      <c r="D104" s="16"/>
      <c r="E104" s="21" t="s">
        <v>151</v>
      </c>
      <c r="F104" s="16">
        <v>2.2251</v>
      </c>
      <c r="G104" s="16">
        <v>174.784615</v>
      </c>
      <c r="H104" s="12">
        <v>0</v>
      </c>
      <c r="I104" s="16">
        <v>161.994305</v>
      </c>
      <c r="J104" s="16">
        <v>68.08851</v>
      </c>
      <c r="K104" s="9">
        <v>0</v>
      </c>
      <c r="L104" s="25"/>
      <c r="M104" s="25"/>
      <c r="N104" s="25"/>
    </row>
    <row r="105" s="1" customFormat="1" ht="23" customHeight="1" spans="1:14">
      <c r="A105" s="31"/>
      <c r="B105" s="9"/>
      <c r="C105" s="16"/>
      <c r="D105" s="16"/>
      <c r="E105" s="21" t="s">
        <v>152</v>
      </c>
      <c r="F105" s="16">
        <v>2.16</v>
      </c>
      <c r="G105" s="16">
        <v>6.5758</v>
      </c>
      <c r="H105" s="12">
        <v>0</v>
      </c>
      <c r="I105" s="16">
        <v>1037.7348</v>
      </c>
      <c r="J105" s="16">
        <v>0</v>
      </c>
      <c r="K105" s="9">
        <v>0</v>
      </c>
      <c r="L105" s="33"/>
      <c r="M105" s="33"/>
      <c r="N105" s="33"/>
    </row>
    <row r="106" ht="45" spans="1:14">
      <c r="A106" s="16">
        <v>2</v>
      </c>
      <c r="B106" s="18" t="s">
        <v>153</v>
      </c>
      <c r="C106" s="16" t="s">
        <v>154</v>
      </c>
      <c r="D106" s="16" t="s">
        <v>146</v>
      </c>
      <c r="E106" s="16" t="s">
        <v>155</v>
      </c>
      <c r="F106" s="16">
        <v>1622.656</v>
      </c>
      <c r="G106" s="16">
        <v>1622.656</v>
      </c>
      <c r="H106" s="16">
        <v>0</v>
      </c>
      <c r="I106" s="16">
        <v>0</v>
      </c>
      <c r="J106" s="16">
        <v>30.686</v>
      </c>
      <c r="K106" s="16">
        <v>0</v>
      </c>
      <c r="L106" s="16">
        <v>0</v>
      </c>
      <c r="M106" s="16">
        <v>1591.97</v>
      </c>
      <c r="N106" s="16">
        <v>0</v>
      </c>
    </row>
    <row r="107" s="2" customFormat="1" ht="42" customHeight="1" spans="1:14">
      <c r="A107" s="9" t="s">
        <v>156</v>
      </c>
      <c r="B107" s="32"/>
      <c r="C107" s="32"/>
      <c r="D107" s="32"/>
      <c r="E107" s="32"/>
      <c r="F107" s="32">
        <f t="shared" ref="F107:N107" si="0">SUM(F4:F106)</f>
        <v>9688.72979</v>
      </c>
      <c r="G107" s="32">
        <f t="shared" si="0"/>
        <v>15827.041459</v>
      </c>
      <c r="H107" s="9">
        <f t="shared" si="0"/>
        <v>0</v>
      </c>
      <c r="I107" s="32">
        <f t="shared" si="0"/>
        <v>14692.419419</v>
      </c>
      <c r="J107" s="32">
        <f t="shared" si="0"/>
        <v>2831.70084</v>
      </c>
      <c r="K107" s="9">
        <f t="shared" si="0"/>
        <v>0</v>
      </c>
      <c r="L107" s="9">
        <f t="shared" si="0"/>
        <v>11327.71</v>
      </c>
      <c r="M107" s="9">
        <f t="shared" si="0"/>
        <v>9357.775</v>
      </c>
      <c r="N107" s="9">
        <f t="shared" si="0"/>
        <v>4072.254</v>
      </c>
    </row>
    <row r="108" ht="15" customHeight="1" spans="1:7">
      <c r="A108" s="1"/>
      <c r="G108"/>
    </row>
  </sheetData>
  <mergeCells count="35">
    <mergeCell ref="A1:N1"/>
    <mergeCell ref="A2:N2"/>
    <mergeCell ref="A4:A105"/>
    <mergeCell ref="B4:B105"/>
    <mergeCell ref="C4:C12"/>
    <mergeCell ref="C14:C21"/>
    <mergeCell ref="C22:C31"/>
    <mergeCell ref="C32:C51"/>
    <mergeCell ref="C52:C54"/>
    <mergeCell ref="C55:C64"/>
    <mergeCell ref="C65:C77"/>
    <mergeCell ref="C78:C85"/>
    <mergeCell ref="C86:C89"/>
    <mergeCell ref="C90:C91"/>
    <mergeCell ref="C93:C94"/>
    <mergeCell ref="C96:C97"/>
    <mergeCell ref="C98:C99"/>
    <mergeCell ref="C100:C105"/>
    <mergeCell ref="D4:D12"/>
    <mergeCell ref="D14:D21"/>
    <mergeCell ref="D22:D31"/>
    <mergeCell ref="D32:D51"/>
    <mergeCell ref="D52:D54"/>
    <mergeCell ref="D55:D64"/>
    <mergeCell ref="D65:D77"/>
    <mergeCell ref="D78:D85"/>
    <mergeCell ref="D86:D89"/>
    <mergeCell ref="D90:D91"/>
    <mergeCell ref="D93:D94"/>
    <mergeCell ref="D96:D97"/>
    <mergeCell ref="D98:D99"/>
    <mergeCell ref="D100:D105"/>
    <mergeCell ref="L4:L105"/>
    <mergeCell ref="M4:M105"/>
    <mergeCell ref="N4:N105"/>
  </mergeCells>
  <conditionalFormatting sqref="E72">
    <cfRule type="duplicateValues" dxfId="0" priority="6"/>
  </conditionalFormatting>
  <conditionalFormatting sqref="E73">
    <cfRule type="duplicateValues" dxfId="0" priority="5"/>
  </conditionalFormatting>
  <conditionalFormatting sqref="E74">
    <cfRule type="duplicateValues" dxfId="0" priority="4"/>
  </conditionalFormatting>
  <conditionalFormatting sqref="E65:E71">
    <cfRule type="duplicateValues" dxfId="0" priority="7"/>
  </conditionalFormatting>
  <conditionalFormatting sqref="E96:E97">
    <cfRule type="duplicateValues" dxfId="0" priority="3"/>
  </conditionalFormatting>
  <conditionalFormatting sqref="E98:E99">
    <cfRule type="duplicateValues" dxfId="0" priority="2"/>
  </conditionalFormatting>
  <conditionalFormatting sqref="E100:E105">
    <cfRule type="duplicateValues" dxfId="0" priority="1"/>
  </conditionalFormatting>
  <printOptions horizontalCentered="1"/>
  <pageMargins left="0.236111111111111" right="0.236111111111111" top="0.472222222222222" bottom="0.4722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2019-12-11T06:45:00Z</dcterms:created>
  <dcterms:modified xsi:type="dcterms:W3CDTF">2021-03-09T02:58:12Z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