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Sheet1!$A$4:$R$57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G7" i="1"/>
  <c r="G12"/>
  <c r="G14"/>
  <c r="G18"/>
  <c r="G19"/>
  <c r="G20"/>
  <c r="G21"/>
  <c r="G22"/>
  <c r="G23"/>
  <c r="G28"/>
  <c r="G29"/>
  <c r="G30"/>
  <c r="G31"/>
  <c r="G35"/>
  <c r="G38"/>
  <c r="G39"/>
  <c r="I38"/>
  <c r="K38"/>
  <c r="G57" l="1"/>
  <c r="H57"/>
  <c r="J57"/>
  <c r="K57"/>
  <c r="L57"/>
  <c r="I57" l="1"/>
</calcChain>
</file>

<file path=xl/sharedStrings.xml><?xml version="1.0" encoding="utf-8"?>
<sst xmlns="http://schemas.openxmlformats.org/spreadsheetml/2006/main" count="225" uniqueCount="126">
  <si>
    <t>序号</t>
  </si>
  <si>
    <t>乡镇</t>
  </si>
  <si>
    <t>项目村</t>
  </si>
  <si>
    <t>凤岗办</t>
  </si>
  <si>
    <t>小石柏</t>
  </si>
  <si>
    <t>村内道路沥青硬化，胡同水泥、彩砖硬化</t>
  </si>
  <si>
    <t>东唐苏</t>
  </si>
  <si>
    <t>村内道路沥青硬化，胡同水泥硬化</t>
  </si>
  <si>
    <t>南杜</t>
    <phoneticPr fontId="1" type="noConversion"/>
  </si>
  <si>
    <t>东里家庄</t>
  </si>
  <si>
    <t>道路硬化及雨水排水管道建设</t>
  </si>
  <si>
    <t>北胡</t>
  </si>
  <si>
    <t>于屯</t>
  </si>
  <si>
    <t>胡同铺彩砖硬化工程</t>
  </si>
  <si>
    <t>西王</t>
  </si>
  <si>
    <t>街道路肩混凝土硬化工程</t>
  </si>
  <si>
    <t>温屯</t>
  </si>
  <si>
    <t>胡同混凝土硬化工程</t>
  </si>
  <si>
    <t>孟村</t>
  </si>
  <si>
    <t>西丁</t>
  </si>
  <si>
    <t>南旧城</t>
  </si>
  <si>
    <t>南旧城村沥青路面铺设工程</t>
  </si>
  <si>
    <t>北旧城</t>
  </si>
  <si>
    <t>北旧城村沥青路面铺设工程</t>
  </si>
  <si>
    <t>大村乡</t>
  </si>
  <si>
    <t>大村</t>
  </si>
  <si>
    <t>村内路肩和胡同铺砖硬化工程</t>
  </si>
  <si>
    <t>小村</t>
  </si>
  <si>
    <t>村内路肩水泥硬化工程</t>
  </si>
  <si>
    <t>杜庄</t>
  </si>
  <si>
    <t>村内路面沥青硬化工程</t>
  </si>
  <si>
    <t>南冯</t>
  </si>
  <si>
    <t>村内路面和路肩水泥硬化工程</t>
  </si>
  <si>
    <t>前魏</t>
  </si>
  <si>
    <t>村内路肩铺砖硬化工程</t>
  </si>
  <si>
    <t>苏村镇</t>
  </si>
  <si>
    <t>拦头城</t>
  </si>
  <si>
    <t>拦头城村路面硬化</t>
  </si>
  <si>
    <t>苏二</t>
  </si>
  <si>
    <t>苏二村路面硬化</t>
  </si>
  <si>
    <t>东小马</t>
  </si>
  <si>
    <t>东小马村路面硬化</t>
  </si>
  <si>
    <t>南便村乡</t>
  </si>
  <si>
    <t>赵九宫</t>
  </si>
  <si>
    <t>村内街道沥青混凝土铺设工程</t>
  </si>
  <si>
    <t>南天宫</t>
  </si>
  <si>
    <t>大高村镇</t>
  </si>
  <si>
    <t>大高村</t>
  </si>
  <si>
    <t>大高村街道路肩硬化</t>
  </si>
  <si>
    <t>孟家庄</t>
  </si>
  <si>
    <t>孟家庄街道路肩硬化</t>
  </si>
  <si>
    <t>林家庄</t>
  </si>
  <si>
    <t>林家庄胡同硬化</t>
  </si>
  <si>
    <t>大屯</t>
  </si>
  <si>
    <t>小午及</t>
  </si>
  <si>
    <t>村内胡同水泥硬化</t>
  </si>
  <si>
    <t>殷家庄</t>
  </si>
  <si>
    <t>村内街道路肩和胡同水泥硬化</t>
  </si>
  <si>
    <t>王道寨</t>
  </si>
  <si>
    <t>开河</t>
  </si>
  <si>
    <t>村内街道硬化</t>
  </si>
  <si>
    <t>西汪</t>
  </si>
  <si>
    <t>村内街道铺沥青</t>
  </si>
  <si>
    <t>留诗</t>
  </si>
  <si>
    <t>村内胡同铺彩砖</t>
  </si>
  <si>
    <t>垂杨镇</t>
  </si>
  <si>
    <t>陆家都水村</t>
  </si>
  <si>
    <t>道路硬化</t>
  </si>
  <si>
    <t>崔村村</t>
  </si>
  <si>
    <t>路肩硬化</t>
  </si>
  <si>
    <t>垂杨村</t>
  </si>
  <si>
    <t>南慈达</t>
  </si>
  <si>
    <t>宋连寨</t>
  </si>
  <si>
    <t>孝张庄村</t>
  </si>
  <si>
    <t>明化镇</t>
  </si>
  <si>
    <t>大寨</t>
  </si>
  <si>
    <t>街道两侧水泥硬化</t>
  </si>
  <si>
    <t>南唐</t>
  </si>
  <si>
    <t>街道两侧彩砖硬化</t>
  </si>
  <si>
    <t>吴村乡</t>
  </si>
  <si>
    <t>东双庙</t>
  </si>
  <si>
    <t>村内街道两侧水泥硬化</t>
  </si>
  <si>
    <t>后镇南</t>
  </si>
  <si>
    <t>孙吴村</t>
  </si>
  <si>
    <t>前镇南</t>
  </si>
  <si>
    <t>村内街道水泥硬化</t>
  </si>
  <si>
    <t>段芦头镇</t>
  </si>
  <si>
    <t>段一</t>
  </si>
  <si>
    <t>街道两侧及胡同铺砖</t>
    <phoneticPr fontId="1" type="noConversion"/>
  </si>
  <si>
    <t>段二</t>
  </si>
  <si>
    <t>街道两侧铺砖</t>
    <phoneticPr fontId="1" type="noConversion"/>
  </si>
  <si>
    <t>段四</t>
  </si>
  <si>
    <t>铺设雨水管道</t>
  </si>
  <si>
    <t>马尔庄</t>
  </si>
  <si>
    <t>南小六</t>
  </si>
  <si>
    <t>胡同铺设红砖硬化</t>
  </si>
  <si>
    <t>石家屯</t>
  </si>
  <si>
    <t>街道路面水泥硬化</t>
  </si>
  <si>
    <t>前和生</t>
  </si>
  <si>
    <t>街道两侧路肩水泥硬化</t>
  </si>
  <si>
    <t>赵家庄</t>
  </si>
  <si>
    <t>和生店</t>
  </si>
  <si>
    <t>紫冢</t>
  </si>
  <si>
    <t>吕家坡</t>
  </si>
  <si>
    <t>街道路肩铺面包砖工程</t>
  </si>
  <si>
    <t>前高庄</t>
  </si>
  <si>
    <t>前紫冢</t>
  </si>
  <si>
    <t>村内街道硬化工程</t>
  </si>
  <si>
    <t>备注</t>
    <phoneticPr fontId="1" type="noConversion"/>
  </si>
  <si>
    <t>工程数量</t>
    <phoneticPr fontId="1" type="noConversion"/>
  </si>
  <si>
    <t>单位</t>
    <phoneticPr fontId="1" type="noConversion"/>
  </si>
  <si>
    <t>米</t>
  </si>
  <si>
    <t>米</t>
    <phoneticPr fontId="1" type="noConversion"/>
  </si>
  <si>
    <t>合计</t>
  </si>
  <si>
    <t>财政奖补资金</t>
  </si>
  <si>
    <t>村级自筹资金</t>
  </si>
  <si>
    <t>小计</t>
  </si>
  <si>
    <t>村民筹资筹劳</t>
  </si>
  <si>
    <t>村集体收入</t>
  </si>
  <si>
    <t>社会捐赠</t>
  </si>
  <si>
    <t>合计</t>
    <phoneticPr fontId="1" type="noConversion"/>
  </si>
  <si>
    <t>南宫市2023年农村公益事业建设财政奖补项目实施结果</t>
    <phoneticPr fontId="1" type="noConversion"/>
  </si>
  <si>
    <t>项目名称</t>
    <phoneticPr fontId="1" type="noConversion"/>
  </si>
  <si>
    <t>明化村</t>
  </si>
  <si>
    <t>农村公益事业财政奖补项目</t>
  </si>
  <si>
    <t>资金支出情况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</si>
</sst>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/>
    </xf>
    <xf numFmtId="17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  <protection locked="0"/>
    </xf>
    <xf numFmtId="176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abSelected="1" workbookViewId="0">
      <selection activeCell="O10" sqref="O10"/>
    </sheetView>
  </sheetViews>
  <sheetFormatPr defaultRowHeight="13.5"/>
  <cols>
    <col min="1" max="1" width="5" style="1" customWidth="1"/>
    <col min="2" max="3" width="12.5" style="1" customWidth="1"/>
    <col min="4" max="4" width="38.75" style="1" customWidth="1"/>
    <col min="5" max="5" width="11.625" style="1" bestFit="1" customWidth="1"/>
    <col min="6" max="6" width="9" style="1"/>
    <col min="7" max="8" width="13.875" style="1" bestFit="1" customWidth="1"/>
    <col min="9" max="9" width="12.75" style="1" bestFit="1" customWidth="1"/>
    <col min="10" max="10" width="13" style="1" bestFit="1" customWidth="1"/>
    <col min="11" max="11" width="12.75" style="1" bestFit="1" customWidth="1"/>
    <col min="12" max="12" width="10.5" style="1" bestFit="1" customWidth="1"/>
    <col min="13" max="14" width="9" style="1"/>
    <col min="15" max="15" width="11.625" style="1" bestFit="1" customWidth="1"/>
    <col min="16" max="16" width="12.75" style="1" customWidth="1"/>
    <col min="17" max="17" width="9" style="1"/>
    <col min="18" max="18" width="11.625" style="1" bestFit="1" customWidth="1"/>
    <col min="19" max="16384" width="9" style="1"/>
  </cols>
  <sheetData>
    <row r="1" spans="1:16" ht="45" customHeight="1">
      <c r="A1" s="29" t="s">
        <v>121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>
      <c r="A2" s="33" t="s">
        <v>0</v>
      </c>
      <c r="B2" s="33" t="s">
        <v>1</v>
      </c>
      <c r="C2" s="31" t="s">
        <v>2</v>
      </c>
      <c r="D2" s="31" t="s">
        <v>122</v>
      </c>
      <c r="E2" s="31" t="s">
        <v>109</v>
      </c>
      <c r="F2" s="32" t="s">
        <v>110</v>
      </c>
      <c r="G2" s="30" t="s">
        <v>125</v>
      </c>
      <c r="H2" s="30"/>
      <c r="I2" s="30"/>
      <c r="J2" s="30"/>
      <c r="K2" s="30"/>
      <c r="L2" s="30"/>
      <c r="M2" s="25" t="s">
        <v>108</v>
      </c>
    </row>
    <row r="3" spans="1:16" ht="14.25" customHeight="1">
      <c r="A3" s="33"/>
      <c r="B3" s="33"/>
      <c r="C3" s="31"/>
      <c r="D3" s="31"/>
      <c r="E3" s="31"/>
      <c r="F3" s="32"/>
      <c r="G3" s="30" t="s">
        <v>113</v>
      </c>
      <c r="H3" s="30" t="s">
        <v>114</v>
      </c>
      <c r="I3" s="30" t="s">
        <v>115</v>
      </c>
      <c r="J3" s="30"/>
      <c r="K3" s="30"/>
      <c r="L3" s="30"/>
      <c r="M3" s="25"/>
    </row>
    <row r="4" spans="1:16" s="2" customFormat="1" ht="23.25" customHeight="1">
      <c r="A4" s="33"/>
      <c r="B4" s="33"/>
      <c r="C4" s="31"/>
      <c r="D4" s="31"/>
      <c r="E4" s="31"/>
      <c r="F4" s="32"/>
      <c r="G4" s="30"/>
      <c r="H4" s="30"/>
      <c r="I4" s="12" t="s">
        <v>116</v>
      </c>
      <c r="J4" s="12" t="s">
        <v>117</v>
      </c>
      <c r="K4" s="12" t="s">
        <v>118</v>
      </c>
      <c r="L4" s="12" t="s">
        <v>119</v>
      </c>
      <c r="M4" s="25"/>
    </row>
    <row r="5" spans="1:16" s="2" customFormat="1" ht="23.25" customHeight="1">
      <c r="A5" s="3">
        <v>1</v>
      </c>
      <c r="B5" s="3" t="s">
        <v>3</v>
      </c>
      <c r="C5" s="3" t="s">
        <v>4</v>
      </c>
      <c r="D5" s="3" t="s">
        <v>5</v>
      </c>
      <c r="E5" s="3">
        <v>1480.7</v>
      </c>
      <c r="F5" s="3" t="s">
        <v>111</v>
      </c>
      <c r="G5" s="13"/>
      <c r="H5" s="13"/>
      <c r="I5" s="4"/>
      <c r="J5" s="4"/>
      <c r="K5" s="4"/>
      <c r="L5" s="4"/>
      <c r="M5" s="5"/>
      <c r="P5" s="34"/>
    </row>
    <row r="6" spans="1:16" s="2" customFormat="1" ht="23.25" customHeight="1">
      <c r="A6" s="3">
        <v>2</v>
      </c>
      <c r="B6" s="3" t="s">
        <v>3</v>
      </c>
      <c r="C6" s="3" t="s">
        <v>6</v>
      </c>
      <c r="D6" s="3" t="s">
        <v>7</v>
      </c>
      <c r="E6" s="3">
        <v>1348.3</v>
      </c>
      <c r="F6" s="3" t="s">
        <v>111</v>
      </c>
      <c r="G6" s="13"/>
      <c r="H6" s="13"/>
      <c r="I6" s="4"/>
      <c r="J6" s="4"/>
      <c r="K6" s="4"/>
      <c r="L6" s="4"/>
      <c r="M6" s="5"/>
      <c r="P6" s="34"/>
    </row>
    <row r="7" spans="1:16" s="2" customFormat="1" ht="23.25" customHeight="1">
      <c r="A7" s="3">
        <v>3</v>
      </c>
      <c r="B7" s="3" t="s">
        <v>8</v>
      </c>
      <c r="C7" s="3" t="s">
        <v>9</v>
      </c>
      <c r="D7" s="3" t="s">
        <v>10</v>
      </c>
      <c r="E7" s="3">
        <v>912.1</v>
      </c>
      <c r="F7" s="3" t="s">
        <v>111</v>
      </c>
      <c r="G7" s="13">
        <f t="shared" ref="G6:G56" si="0">H7+I7</f>
        <v>12580</v>
      </c>
      <c r="H7" s="13"/>
      <c r="I7" s="23">
        <v>12580</v>
      </c>
      <c r="J7" s="4"/>
      <c r="K7" s="23">
        <v>12580</v>
      </c>
      <c r="L7" s="4"/>
      <c r="M7" s="5"/>
      <c r="P7" s="34"/>
    </row>
    <row r="8" spans="1:16" s="2" customFormat="1" ht="23.25" customHeight="1">
      <c r="A8" s="3">
        <v>4</v>
      </c>
      <c r="B8" s="3" t="s">
        <v>11</v>
      </c>
      <c r="C8" s="3" t="s">
        <v>12</v>
      </c>
      <c r="D8" s="3" t="s">
        <v>13</v>
      </c>
      <c r="E8" s="3">
        <v>1191</v>
      </c>
      <c r="F8" s="3" t="s">
        <v>111</v>
      </c>
      <c r="G8" s="13"/>
      <c r="H8" s="13"/>
      <c r="I8" s="4"/>
      <c r="J8" s="4"/>
      <c r="K8" s="4"/>
      <c r="L8" s="4"/>
      <c r="M8" s="5"/>
      <c r="P8" s="34"/>
    </row>
    <row r="9" spans="1:16" s="2" customFormat="1" ht="23.25" customHeight="1">
      <c r="A9" s="3">
        <v>5</v>
      </c>
      <c r="B9" s="3" t="s">
        <v>11</v>
      </c>
      <c r="C9" s="3" t="s">
        <v>14</v>
      </c>
      <c r="D9" s="3" t="s">
        <v>15</v>
      </c>
      <c r="E9" s="3">
        <v>1140</v>
      </c>
      <c r="F9" s="3" t="s">
        <v>111</v>
      </c>
      <c r="G9" s="13"/>
      <c r="H9" s="13"/>
      <c r="I9" s="4"/>
      <c r="J9" s="4"/>
      <c r="K9" s="4"/>
      <c r="L9" s="4"/>
      <c r="M9" s="5"/>
      <c r="P9" s="34"/>
    </row>
    <row r="10" spans="1:16" s="2" customFormat="1" ht="23.25" customHeight="1">
      <c r="A10" s="3">
        <v>6</v>
      </c>
      <c r="B10" s="3" t="s">
        <v>11</v>
      </c>
      <c r="C10" s="3" t="s">
        <v>16</v>
      </c>
      <c r="D10" s="3" t="s">
        <v>17</v>
      </c>
      <c r="E10" s="3">
        <v>875</v>
      </c>
      <c r="F10" s="3" t="s">
        <v>111</v>
      </c>
      <c r="G10" s="13"/>
      <c r="H10" s="13"/>
      <c r="I10" s="4"/>
      <c r="J10" s="4"/>
      <c r="K10" s="4"/>
      <c r="L10" s="4"/>
      <c r="M10" s="5"/>
      <c r="P10" s="34"/>
    </row>
    <row r="11" spans="1:16" s="2" customFormat="1" ht="23.25" customHeight="1">
      <c r="A11" s="3">
        <v>7</v>
      </c>
      <c r="B11" s="3" t="s">
        <v>11</v>
      </c>
      <c r="C11" s="3" t="s">
        <v>18</v>
      </c>
      <c r="D11" s="3" t="s">
        <v>17</v>
      </c>
      <c r="E11" s="3">
        <v>544</v>
      </c>
      <c r="F11" s="3" t="s">
        <v>111</v>
      </c>
      <c r="G11" s="13"/>
      <c r="H11" s="13"/>
      <c r="I11" s="4"/>
      <c r="J11" s="4"/>
      <c r="K11" s="4"/>
      <c r="L11" s="4"/>
      <c r="M11" s="5"/>
      <c r="P11" s="34"/>
    </row>
    <row r="12" spans="1:16" s="2" customFormat="1" ht="23.25" customHeight="1">
      <c r="A12" s="3">
        <v>8</v>
      </c>
      <c r="B12" s="3" t="s">
        <v>19</v>
      </c>
      <c r="C12" s="5" t="s">
        <v>20</v>
      </c>
      <c r="D12" s="3" t="s">
        <v>21</v>
      </c>
      <c r="E12" s="5">
        <v>1002</v>
      </c>
      <c r="F12" s="3" t="s">
        <v>111</v>
      </c>
      <c r="G12" s="13">
        <f t="shared" si="0"/>
        <v>251097.93</v>
      </c>
      <c r="H12" s="13">
        <v>107765.94</v>
      </c>
      <c r="I12" s="4">
        <v>143331.99</v>
      </c>
      <c r="J12" s="4"/>
      <c r="K12" s="4">
        <v>143331.99</v>
      </c>
      <c r="L12" s="4"/>
      <c r="M12" s="5"/>
      <c r="P12" s="34"/>
    </row>
    <row r="13" spans="1:16" s="2" customFormat="1" ht="23.25" customHeight="1">
      <c r="A13" s="3">
        <v>9</v>
      </c>
      <c r="B13" s="3" t="s">
        <v>19</v>
      </c>
      <c r="C13" s="5" t="s">
        <v>22</v>
      </c>
      <c r="D13" s="3" t="s">
        <v>23</v>
      </c>
      <c r="E13" s="3">
        <v>925.2</v>
      </c>
      <c r="F13" s="3" t="s">
        <v>111</v>
      </c>
      <c r="G13" s="13"/>
      <c r="H13" s="13"/>
      <c r="I13" s="4"/>
      <c r="J13" s="4"/>
      <c r="K13" s="4"/>
      <c r="L13" s="4"/>
      <c r="M13" s="5"/>
      <c r="P13" s="34"/>
    </row>
    <row r="14" spans="1:16" s="11" customFormat="1" ht="23.25" customHeight="1">
      <c r="A14" s="3">
        <v>10</v>
      </c>
      <c r="B14" s="3" t="s">
        <v>24</v>
      </c>
      <c r="C14" s="3" t="s">
        <v>25</v>
      </c>
      <c r="D14" s="3" t="s">
        <v>26</v>
      </c>
      <c r="E14" s="3">
        <v>452</v>
      </c>
      <c r="F14" s="3" t="s">
        <v>111</v>
      </c>
      <c r="G14" s="13">
        <f t="shared" si="0"/>
        <v>11008.3</v>
      </c>
      <c r="H14" s="3"/>
      <c r="I14" s="37">
        <v>11008.3</v>
      </c>
      <c r="J14" s="3"/>
      <c r="K14" s="37">
        <v>11008.3</v>
      </c>
      <c r="L14" s="3"/>
      <c r="M14" s="16"/>
      <c r="P14" s="35"/>
    </row>
    <row r="15" spans="1:16" s="11" customFormat="1" ht="23.25" customHeight="1">
      <c r="A15" s="3">
        <v>11</v>
      </c>
      <c r="B15" s="3" t="s">
        <v>24</v>
      </c>
      <c r="C15" s="3" t="s">
        <v>27</v>
      </c>
      <c r="D15" s="3" t="s">
        <v>28</v>
      </c>
      <c r="E15" s="3">
        <v>469</v>
      </c>
      <c r="F15" s="3" t="s">
        <v>111</v>
      </c>
      <c r="G15" s="13"/>
      <c r="H15" s="3"/>
      <c r="I15" s="24"/>
      <c r="J15" s="3"/>
      <c r="K15" s="24"/>
      <c r="L15" s="3"/>
      <c r="M15" s="16"/>
      <c r="O15" s="20"/>
      <c r="P15" s="35"/>
    </row>
    <row r="16" spans="1:16" s="11" customFormat="1" ht="23.25" customHeight="1">
      <c r="A16" s="3">
        <v>12</v>
      </c>
      <c r="B16" s="3" t="s">
        <v>24</v>
      </c>
      <c r="C16" s="3" t="s">
        <v>29</v>
      </c>
      <c r="D16" s="3" t="s">
        <v>30</v>
      </c>
      <c r="E16" s="3">
        <v>320</v>
      </c>
      <c r="F16" s="3" t="s">
        <v>111</v>
      </c>
      <c r="G16" s="13"/>
      <c r="H16" s="3"/>
      <c r="I16" s="24"/>
      <c r="J16" s="3"/>
      <c r="K16" s="24"/>
      <c r="L16" s="3"/>
      <c r="M16" s="16"/>
      <c r="O16" s="20"/>
      <c r="P16" s="35"/>
    </row>
    <row r="17" spans="1:16" s="11" customFormat="1" ht="23.25" customHeight="1">
      <c r="A17" s="3">
        <v>13</v>
      </c>
      <c r="B17" s="3" t="s">
        <v>24</v>
      </c>
      <c r="C17" s="3" t="s">
        <v>31</v>
      </c>
      <c r="D17" s="3" t="s">
        <v>32</v>
      </c>
      <c r="E17" s="3">
        <v>305.5</v>
      </c>
      <c r="F17" s="3" t="s">
        <v>111</v>
      </c>
      <c r="G17" s="13"/>
      <c r="H17" s="3"/>
      <c r="I17" s="24"/>
      <c r="J17" s="3"/>
      <c r="K17" s="24"/>
      <c r="L17" s="3"/>
      <c r="M17" s="16"/>
      <c r="O17" s="20"/>
      <c r="P17" s="35"/>
    </row>
    <row r="18" spans="1:16" s="11" customFormat="1" ht="23.25" customHeight="1">
      <c r="A18" s="3">
        <v>14</v>
      </c>
      <c r="B18" s="3" t="s">
        <v>24</v>
      </c>
      <c r="C18" s="3" t="s">
        <v>33</v>
      </c>
      <c r="D18" s="3" t="s">
        <v>34</v>
      </c>
      <c r="E18" s="3">
        <v>222.8</v>
      </c>
      <c r="F18" s="3" t="s">
        <v>111</v>
      </c>
      <c r="G18" s="13">
        <f t="shared" si="0"/>
        <v>14438.22</v>
      </c>
      <c r="H18" s="3"/>
      <c r="I18" s="16">
        <v>14438.22</v>
      </c>
      <c r="J18" s="3"/>
      <c r="K18" s="16">
        <v>14438.22</v>
      </c>
      <c r="L18" s="3"/>
      <c r="M18" s="16"/>
      <c r="P18" s="35"/>
    </row>
    <row r="19" spans="1:16" s="2" customFormat="1" ht="23.25" customHeight="1">
      <c r="A19" s="3">
        <v>15</v>
      </c>
      <c r="B19" s="3" t="s">
        <v>35</v>
      </c>
      <c r="C19" s="3" t="s">
        <v>36</v>
      </c>
      <c r="D19" s="3" t="s">
        <v>37</v>
      </c>
      <c r="E19" s="3">
        <v>579</v>
      </c>
      <c r="F19" s="3" t="s">
        <v>111</v>
      </c>
      <c r="G19" s="13">
        <f t="shared" si="0"/>
        <v>5000</v>
      </c>
      <c r="H19" s="13"/>
      <c r="I19" s="23">
        <v>5000</v>
      </c>
      <c r="J19" s="4"/>
      <c r="K19" s="23">
        <v>5000</v>
      </c>
      <c r="L19" s="4"/>
      <c r="M19" s="5"/>
      <c r="P19" s="34"/>
    </row>
    <row r="20" spans="1:16" s="2" customFormat="1" ht="23.25" customHeight="1">
      <c r="A20" s="3">
        <v>16</v>
      </c>
      <c r="B20" s="3" t="s">
        <v>35</v>
      </c>
      <c r="C20" s="3" t="s">
        <v>38</v>
      </c>
      <c r="D20" s="3" t="s">
        <v>39</v>
      </c>
      <c r="E20" s="3">
        <v>835.5</v>
      </c>
      <c r="F20" s="3" t="s">
        <v>111</v>
      </c>
      <c r="G20" s="13">
        <f t="shared" si="0"/>
        <v>6806</v>
      </c>
      <c r="H20" s="13"/>
      <c r="I20" s="23">
        <v>6806</v>
      </c>
      <c r="J20" s="4"/>
      <c r="K20" s="23">
        <v>6806</v>
      </c>
      <c r="L20" s="4"/>
      <c r="M20" s="5"/>
      <c r="P20" s="34"/>
    </row>
    <row r="21" spans="1:16" s="2" customFormat="1" ht="23.25" customHeight="1">
      <c r="A21" s="3">
        <v>17</v>
      </c>
      <c r="B21" s="3" t="s">
        <v>35</v>
      </c>
      <c r="C21" s="3" t="s">
        <v>40</v>
      </c>
      <c r="D21" s="3" t="s">
        <v>41</v>
      </c>
      <c r="E21" s="3">
        <v>491</v>
      </c>
      <c r="F21" s="3" t="s">
        <v>111</v>
      </c>
      <c r="G21" s="13">
        <f t="shared" si="0"/>
        <v>3430</v>
      </c>
      <c r="H21" s="13"/>
      <c r="I21" s="23">
        <v>3430</v>
      </c>
      <c r="J21" s="4"/>
      <c r="K21" s="23">
        <v>3430</v>
      </c>
      <c r="L21" s="4"/>
      <c r="M21" s="5"/>
      <c r="P21" s="34"/>
    </row>
    <row r="22" spans="1:16" s="2" customFormat="1" ht="23.25" customHeight="1">
      <c r="A22" s="3">
        <v>18</v>
      </c>
      <c r="B22" s="3" t="s">
        <v>42</v>
      </c>
      <c r="C22" s="3" t="s">
        <v>43</v>
      </c>
      <c r="D22" s="3" t="s">
        <v>44</v>
      </c>
      <c r="E22" s="3">
        <v>891.2</v>
      </c>
      <c r="F22" s="3" t="s">
        <v>112</v>
      </c>
      <c r="G22" s="13">
        <f t="shared" si="0"/>
        <v>329649.65000000002</v>
      </c>
      <c r="H22" s="13">
        <v>293873.69</v>
      </c>
      <c r="I22" s="23">
        <v>35775.96</v>
      </c>
      <c r="J22" s="4"/>
      <c r="K22" s="23">
        <v>35775.96</v>
      </c>
      <c r="L22" s="4"/>
      <c r="M22" s="5"/>
      <c r="P22" s="34"/>
    </row>
    <row r="23" spans="1:16" s="2" customFormat="1" ht="23.25" customHeight="1">
      <c r="A23" s="3">
        <v>19</v>
      </c>
      <c r="B23" s="3" t="s">
        <v>42</v>
      </c>
      <c r="C23" s="3" t="s">
        <v>45</v>
      </c>
      <c r="D23" s="3" t="s">
        <v>44</v>
      </c>
      <c r="E23" s="3">
        <v>1020.4</v>
      </c>
      <c r="F23" s="3" t="s">
        <v>112</v>
      </c>
      <c r="G23" s="13">
        <f t="shared" si="0"/>
        <v>326996.28999999998</v>
      </c>
      <c r="H23" s="13">
        <v>286858.05</v>
      </c>
      <c r="I23" s="23">
        <v>40138.239999999998</v>
      </c>
      <c r="J23" s="4"/>
      <c r="K23" s="23">
        <v>40138.239999999998</v>
      </c>
      <c r="L23" s="4"/>
      <c r="M23" s="5"/>
      <c r="P23" s="34"/>
    </row>
    <row r="24" spans="1:16" s="2" customFormat="1" ht="23.25" customHeight="1">
      <c r="A24" s="3">
        <v>20</v>
      </c>
      <c r="B24" s="3" t="s">
        <v>46</v>
      </c>
      <c r="C24" s="3" t="s">
        <v>47</v>
      </c>
      <c r="D24" s="3" t="s">
        <v>48</v>
      </c>
      <c r="E24" s="3">
        <v>1733.5</v>
      </c>
      <c r="F24" s="3" t="s">
        <v>111</v>
      </c>
      <c r="G24" s="13"/>
      <c r="H24" s="13"/>
      <c r="I24" s="4"/>
      <c r="J24" s="4"/>
      <c r="K24" s="4"/>
      <c r="L24" s="4"/>
      <c r="M24" s="5"/>
      <c r="P24" s="34"/>
    </row>
    <row r="25" spans="1:16" s="2" customFormat="1" ht="23.25" customHeight="1">
      <c r="A25" s="3">
        <v>21</v>
      </c>
      <c r="B25" s="6" t="s">
        <v>46</v>
      </c>
      <c r="C25" s="6" t="s">
        <v>49</v>
      </c>
      <c r="D25" s="6" t="s">
        <v>50</v>
      </c>
      <c r="E25" s="6">
        <v>968.4</v>
      </c>
      <c r="F25" s="6" t="s">
        <v>111</v>
      </c>
      <c r="G25" s="13"/>
      <c r="H25" s="14"/>
      <c r="I25" s="4"/>
      <c r="J25" s="4"/>
      <c r="K25" s="4"/>
      <c r="L25" s="4"/>
      <c r="M25" s="5"/>
      <c r="P25" s="34"/>
    </row>
    <row r="26" spans="1:16" s="2" customFormat="1" ht="23.25" customHeight="1">
      <c r="A26" s="3">
        <v>22</v>
      </c>
      <c r="B26" s="3" t="s">
        <v>46</v>
      </c>
      <c r="C26" s="3" t="s">
        <v>51</v>
      </c>
      <c r="D26" s="3" t="s">
        <v>52</v>
      </c>
      <c r="E26" s="3">
        <v>723</v>
      </c>
      <c r="F26" s="3" t="s">
        <v>111</v>
      </c>
      <c r="G26" s="13"/>
      <c r="H26" s="13"/>
      <c r="I26" s="4"/>
      <c r="J26" s="4"/>
      <c r="K26" s="4"/>
      <c r="L26" s="4"/>
      <c r="M26" s="5"/>
      <c r="P26" s="34"/>
    </row>
    <row r="27" spans="1:16" s="2" customFormat="1" ht="23.25" customHeight="1">
      <c r="A27" s="3">
        <v>23</v>
      </c>
      <c r="B27" s="3" t="s">
        <v>53</v>
      </c>
      <c r="C27" s="3" t="s">
        <v>54</v>
      </c>
      <c r="D27" s="3" t="s">
        <v>55</v>
      </c>
      <c r="E27" s="3">
        <v>1371</v>
      </c>
      <c r="F27" s="3" t="s">
        <v>111</v>
      </c>
      <c r="G27" s="13"/>
      <c r="H27" s="13"/>
      <c r="I27" s="4"/>
      <c r="J27" s="4"/>
      <c r="K27" s="4"/>
      <c r="L27" s="4"/>
      <c r="M27" s="5"/>
      <c r="P27" s="34"/>
    </row>
    <row r="28" spans="1:16" s="2" customFormat="1" ht="23.25" customHeight="1">
      <c r="A28" s="3">
        <v>24</v>
      </c>
      <c r="B28" s="3" t="s">
        <v>53</v>
      </c>
      <c r="C28" s="3" t="s">
        <v>56</v>
      </c>
      <c r="D28" s="3" t="s">
        <v>57</v>
      </c>
      <c r="E28" s="3">
        <v>1572.6</v>
      </c>
      <c r="F28" s="3" t="s">
        <v>111</v>
      </c>
      <c r="G28" s="13">
        <f t="shared" si="0"/>
        <v>10008.75</v>
      </c>
      <c r="H28" s="13"/>
      <c r="I28" s="23">
        <v>10008.75</v>
      </c>
      <c r="J28" s="4"/>
      <c r="K28" s="23">
        <v>10008.75</v>
      </c>
      <c r="L28" s="4"/>
      <c r="M28" s="5"/>
      <c r="P28" s="34"/>
    </row>
    <row r="29" spans="1:16" s="2" customFormat="1" ht="23.25" customHeight="1">
      <c r="A29" s="3">
        <v>25</v>
      </c>
      <c r="B29" s="3" t="s">
        <v>58</v>
      </c>
      <c r="C29" s="3" t="s">
        <v>59</v>
      </c>
      <c r="D29" s="3" t="s">
        <v>60</v>
      </c>
      <c r="E29" s="3">
        <v>941.64</v>
      </c>
      <c r="F29" s="3" t="s">
        <v>111</v>
      </c>
      <c r="G29" s="13">
        <f t="shared" si="0"/>
        <v>293840.37</v>
      </c>
      <c r="H29" s="13">
        <v>249700.65999999997</v>
      </c>
      <c r="I29" s="23">
        <v>44139.71</v>
      </c>
      <c r="J29" s="4"/>
      <c r="K29" s="23">
        <v>44139.71</v>
      </c>
      <c r="L29" s="4"/>
      <c r="M29" s="5"/>
      <c r="P29" s="34"/>
    </row>
    <row r="30" spans="1:16" s="2" customFormat="1" ht="23.25" customHeight="1">
      <c r="A30" s="3">
        <v>26</v>
      </c>
      <c r="B30" s="3" t="s">
        <v>58</v>
      </c>
      <c r="C30" s="3" t="s">
        <v>61</v>
      </c>
      <c r="D30" s="3" t="s">
        <v>62</v>
      </c>
      <c r="E30" s="3">
        <v>534</v>
      </c>
      <c r="F30" s="3" t="s">
        <v>111</v>
      </c>
      <c r="G30" s="13">
        <f t="shared" si="0"/>
        <v>150118.03999999998</v>
      </c>
      <c r="H30" s="13">
        <v>77890.87</v>
      </c>
      <c r="I30" s="23">
        <v>72227.17</v>
      </c>
      <c r="J30" s="4"/>
      <c r="K30" s="23">
        <v>72227.17</v>
      </c>
      <c r="L30" s="4"/>
      <c r="M30" s="5"/>
      <c r="P30" s="34"/>
    </row>
    <row r="31" spans="1:16" s="2" customFormat="1" ht="23.25" customHeight="1">
      <c r="A31" s="3">
        <v>27</v>
      </c>
      <c r="B31" s="3" t="s">
        <v>58</v>
      </c>
      <c r="C31" s="3" t="s">
        <v>63</v>
      </c>
      <c r="D31" s="3" t="s">
        <v>64</v>
      </c>
      <c r="E31" s="3">
        <v>798.2</v>
      </c>
      <c r="F31" s="3" t="s">
        <v>111</v>
      </c>
      <c r="G31" s="13">
        <f t="shared" si="0"/>
        <v>163981.93</v>
      </c>
      <c r="H31" s="13">
        <v>149777.18</v>
      </c>
      <c r="I31" s="23">
        <v>14204.75</v>
      </c>
      <c r="J31" s="4"/>
      <c r="K31" s="23">
        <v>14204.75</v>
      </c>
      <c r="L31" s="4"/>
      <c r="M31" s="5"/>
      <c r="P31" s="34"/>
    </row>
    <row r="32" spans="1:16" s="2" customFormat="1" ht="23.25" customHeight="1">
      <c r="A32" s="3">
        <v>28</v>
      </c>
      <c r="B32" s="3" t="s">
        <v>65</v>
      </c>
      <c r="C32" s="3" t="s">
        <v>66</v>
      </c>
      <c r="D32" s="3" t="s">
        <v>67</v>
      </c>
      <c r="E32" s="3">
        <v>331.2</v>
      </c>
      <c r="F32" s="3" t="s">
        <v>111</v>
      </c>
      <c r="G32" s="13"/>
      <c r="H32" s="13"/>
      <c r="I32" s="4"/>
      <c r="J32" s="4"/>
      <c r="K32" s="4"/>
      <c r="L32" s="4"/>
      <c r="M32" s="5"/>
      <c r="P32" s="34"/>
    </row>
    <row r="33" spans="1:16" s="2" customFormat="1" ht="23.25" customHeight="1">
      <c r="A33" s="3">
        <v>29</v>
      </c>
      <c r="B33" s="3" t="s">
        <v>65</v>
      </c>
      <c r="C33" s="3" t="s">
        <v>68</v>
      </c>
      <c r="D33" s="3" t="s">
        <v>69</v>
      </c>
      <c r="E33" s="3">
        <v>758.3</v>
      </c>
      <c r="F33" s="3" t="s">
        <v>111</v>
      </c>
      <c r="G33" s="13"/>
      <c r="H33" s="13"/>
      <c r="I33" s="4"/>
      <c r="J33" s="4"/>
      <c r="K33" s="4"/>
      <c r="L33" s="4"/>
      <c r="M33" s="5"/>
      <c r="P33" s="34"/>
    </row>
    <row r="34" spans="1:16" s="2" customFormat="1" ht="23.25" customHeight="1">
      <c r="A34" s="3">
        <v>30</v>
      </c>
      <c r="B34" s="3" t="s">
        <v>65</v>
      </c>
      <c r="C34" s="3" t="s">
        <v>70</v>
      </c>
      <c r="D34" s="3" t="s">
        <v>69</v>
      </c>
      <c r="E34" s="3">
        <v>1031.3</v>
      </c>
      <c r="F34" s="3" t="s">
        <v>111</v>
      </c>
      <c r="G34" s="13"/>
      <c r="H34" s="13"/>
      <c r="I34" s="4"/>
      <c r="J34" s="4"/>
      <c r="K34" s="4"/>
      <c r="L34" s="4"/>
      <c r="M34" s="5"/>
      <c r="P34" s="34"/>
    </row>
    <row r="35" spans="1:16" s="2" customFormat="1" ht="23.25" customHeight="1">
      <c r="A35" s="22">
        <v>31</v>
      </c>
      <c r="B35" s="3" t="s">
        <v>65</v>
      </c>
      <c r="C35" s="3" t="s">
        <v>71</v>
      </c>
      <c r="D35" s="3" t="s">
        <v>69</v>
      </c>
      <c r="E35" s="3">
        <v>285</v>
      </c>
      <c r="F35" s="3" t="s">
        <v>111</v>
      </c>
      <c r="G35" s="13">
        <f t="shared" si="0"/>
        <v>6332.88</v>
      </c>
      <c r="H35" s="13"/>
      <c r="I35" s="23">
        <v>6332.88</v>
      </c>
      <c r="J35" s="4"/>
      <c r="K35" s="23">
        <v>6332.88</v>
      </c>
      <c r="L35" s="4"/>
      <c r="M35" s="5"/>
      <c r="P35" s="34"/>
    </row>
    <row r="36" spans="1:16" s="2" customFormat="1" ht="23.25" customHeight="1">
      <c r="A36" s="22">
        <v>32</v>
      </c>
      <c r="B36" s="3" t="s">
        <v>65</v>
      </c>
      <c r="C36" s="3" t="s">
        <v>72</v>
      </c>
      <c r="D36" s="3" t="s">
        <v>67</v>
      </c>
      <c r="E36" s="3">
        <v>668.1</v>
      </c>
      <c r="F36" s="3" t="s">
        <v>111</v>
      </c>
      <c r="G36" s="13"/>
      <c r="H36" s="13"/>
      <c r="I36" s="4"/>
      <c r="J36" s="4"/>
      <c r="K36" s="4"/>
      <c r="L36" s="4"/>
      <c r="M36" s="5"/>
      <c r="P36" s="34"/>
    </row>
    <row r="37" spans="1:16" s="2" customFormat="1" ht="23.25" customHeight="1">
      <c r="A37" s="22">
        <v>33</v>
      </c>
      <c r="B37" s="3" t="s">
        <v>65</v>
      </c>
      <c r="C37" s="3" t="s">
        <v>73</v>
      </c>
      <c r="D37" s="3" t="s">
        <v>69</v>
      </c>
      <c r="E37" s="3">
        <v>528.5</v>
      </c>
      <c r="F37" s="3" t="s">
        <v>111</v>
      </c>
      <c r="G37" s="13"/>
      <c r="H37" s="13"/>
      <c r="I37" s="4"/>
      <c r="J37" s="4"/>
      <c r="K37" s="4"/>
      <c r="L37" s="4"/>
      <c r="M37" s="5"/>
      <c r="P37" s="34"/>
    </row>
    <row r="38" spans="1:16" s="2" customFormat="1" ht="23.25" customHeight="1">
      <c r="A38" s="22">
        <v>34</v>
      </c>
      <c r="B38" s="22" t="s">
        <v>74</v>
      </c>
      <c r="C38" s="22" t="s">
        <v>123</v>
      </c>
      <c r="D38" s="22" t="s">
        <v>124</v>
      </c>
      <c r="E38" s="22">
        <v>1480</v>
      </c>
      <c r="F38" s="22" t="s">
        <v>111</v>
      </c>
      <c r="G38" s="13">
        <f t="shared" si="0"/>
        <v>98748.07</v>
      </c>
      <c r="H38" s="13"/>
      <c r="I38" s="23">
        <f>29431.8+69316.27</f>
        <v>98748.07</v>
      </c>
      <c r="J38" s="4"/>
      <c r="K38" s="23">
        <f>29431.8+69316.27</f>
        <v>98748.07</v>
      </c>
      <c r="L38" s="4"/>
      <c r="M38" s="21"/>
      <c r="P38" s="34"/>
    </row>
    <row r="39" spans="1:16" s="2" customFormat="1" ht="23.25" customHeight="1">
      <c r="A39" s="22">
        <v>35</v>
      </c>
      <c r="B39" s="3" t="s">
        <v>74</v>
      </c>
      <c r="C39" s="3" t="s">
        <v>75</v>
      </c>
      <c r="D39" s="3" t="s">
        <v>76</v>
      </c>
      <c r="E39" s="3">
        <v>560</v>
      </c>
      <c r="F39" s="3" t="s">
        <v>111</v>
      </c>
      <c r="G39" s="13">
        <f t="shared" si="0"/>
        <v>170796.26</v>
      </c>
      <c r="H39" s="2">
        <v>136383.20000000001</v>
      </c>
      <c r="I39" s="4">
        <v>34413.06</v>
      </c>
      <c r="J39" s="4"/>
      <c r="K39" s="4">
        <v>34413.06</v>
      </c>
      <c r="L39" s="4"/>
      <c r="M39" s="5"/>
      <c r="P39" s="34"/>
    </row>
    <row r="40" spans="1:16" s="2" customFormat="1" ht="23.25" customHeight="1">
      <c r="A40" s="22">
        <v>36</v>
      </c>
      <c r="B40" s="3" t="s">
        <v>74</v>
      </c>
      <c r="C40" s="3" t="s">
        <v>77</v>
      </c>
      <c r="D40" s="3" t="s">
        <v>78</v>
      </c>
      <c r="E40" s="3">
        <v>1240</v>
      </c>
      <c r="F40" s="3" t="s">
        <v>111</v>
      </c>
      <c r="G40" s="13"/>
      <c r="H40" s="13"/>
      <c r="I40" s="4"/>
      <c r="J40" s="4"/>
      <c r="K40" s="4"/>
      <c r="L40" s="4"/>
      <c r="M40" s="5"/>
      <c r="P40" s="34"/>
    </row>
    <row r="41" spans="1:16" s="2" customFormat="1" ht="23.25" customHeight="1">
      <c r="A41" s="22">
        <v>37</v>
      </c>
      <c r="B41" s="7" t="s">
        <v>79</v>
      </c>
      <c r="C41" s="7" t="s">
        <v>80</v>
      </c>
      <c r="D41" s="8" t="s">
        <v>81</v>
      </c>
      <c r="E41" s="7">
        <v>400.5</v>
      </c>
      <c r="F41" s="8" t="s">
        <v>111</v>
      </c>
      <c r="G41" s="13"/>
      <c r="H41" s="15"/>
      <c r="I41" s="4"/>
      <c r="J41" s="4"/>
      <c r="K41" s="4"/>
      <c r="L41" s="4"/>
      <c r="M41" s="5"/>
      <c r="P41" s="34"/>
    </row>
    <row r="42" spans="1:16" s="2" customFormat="1" ht="23.25" customHeight="1">
      <c r="A42" s="22">
        <v>38</v>
      </c>
      <c r="B42" s="7" t="s">
        <v>79</v>
      </c>
      <c r="C42" s="7" t="s">
        <v>82</v>
      </c>
      <c r="D42" s="8" t="s">
        <v>81</v>
      </c>
      <c r="E42" s="3">
        <v>1043.2</v>
      </c>
      <c r="F42" s="8" t="s">
        <v>111</v>
      </c>
      <c r="G42" s="13"/>
      <c r="H42" s="13"/>
      <c r="I42" s="4"/>
      <c r="J42" s="4"/>
      <c r="K42" s="4"/>
      <c r="L42" s="4"/>
      <c r="M42" s="5"/>
      <c r="P42" s="34"/>
    </row>
    <row r="43" spans="1:16" s="2" customFormat="1" ht="23.25" customHeight="1">
      <c r="A43" s="22">
        <v>39</v>
      </c>
      <c r="B43" s="7" t="s">
        <v>79</v>
      </c>
      <c r="C43" s="7" t="s">
        <v>83</v>
      </c>
      <c r="D43" s="8" t="s">
        <v>81</v>
      </c>
      <c r="E43" s="7">
        <v>445</v>
      </c>
      <c r="F43" s="8" t="s">
        <v>111</v>
      </c>
      <c r="G43" s="13"/>
      <c r="H43" s="15"/>
      <c r="I43" s="4"/>
      <c r="J43" s="4"/>
      <c r="K43" s="4"/>
      <c r="L43" s="4"/>
      <c r="M43" s="5"/>
    </row>
    <row r="44" spans="1:16" s="2" customFormat="1" ht="23.25" customHeight="1">
      <c r="A44" s="22">
        <v>40</v>
      </c>
      <c r="B44" s="7" t="s">
        <v>79</v>
      </c>
      <c r="C44" s="3" t="s">
        <v>84</v>
      </c>
      <c r="D44" s="10" t="s">
        <v>85</v>
      </c>
      <c r="E44" s="3">
        <v>1087</v>
      </c>
      <c r="F44" s="3" t="s">
        <v>111</v>
      </c>
      <c r="G44" s="13"/>
      <c r="H44" s="13"/>
      <c r="I44" s="4"/>
      <c r="J44" s="4"/>
      <c r="K44" s="4"/>
      <c r="L44" s="4"/>
      <c r="M44" s="5"/>
      <c r="P44" s="34"/>
    </row>
    <row r="45" spans="1:16" s="9" customFormat="1" ht="23.25" customHeight="1">
      <c r="A45" s="22">
        <v>41</v>
      </c>
      <c r="B45" s="3" t="s">
        <v>86</v>
      </c>
      <c r="C45" s="3" t="s">
        <v>87</v>
      </c>
      <c r="D45" s="3" t="s">
        <v>88</v>
      </c>
      <c r="E45" s="3">
        <v>841.7</v>
      </c>
      <c r="F45" s="3" t="s">
        <v>111</v>
      </c>
      <c r="G45" s="13"/>
      <c r="H45" s="13"/>
      <c r="I45" s="15"/>
      <c r="J45" s="15"/>
      <c r="K45" s="15"/>
      <c r="L45" s="15"/>
      <c r="M45" s="8"/>
      <c r="P45" s="36"/>
    </row>
    <row r="46" spans="1:16" s="9" customFormat="1" ht="23.25" customHeight="1">
      <c r="A46" s="22">
        <v>42</v>
      </c>
      <c r="B46" s="3" t="s">
        <v>86</v>
      </c>
      <c r="C46" s="3" t="s">
        <v>89</v>
      </c>
      <c r="D46" s="3" t="s">
        <v>90</v>
      </c>
      <c r="E46" s="3">
        <v>500</v>
      </c>
      <c r="F46" s="3" t="s">
        <v>111</v>
      </c>
      <c r="G46" s="13"/>
      <c r="H46" s="13"/>
      <c r="I46" s="15"/>
      <c r="J46" s="15"/>
      <c r="K46" s="15"/>
      <c r="L46" s="15"/>
      <c r="M46" s="8"/>
      <c r="P46" s="36"/>
    </row>
    <row r="47" spans="1:16" s="9" customFormat="1" ht="23.25" customHeight="1">
      <c r="A47" s="22">
        <v>43</v>
      </c>
      <c r="B47" s="3" t="s">
        <v>86</v>
      </c>
      <c r="C47" s="3" t="s">
        <v>91</v>
      </c>
      <c r="D47" s="3" t="s">
        <v>92</v>
      </c>
      <c r="E47" s="3">
        <v>270</v>
      </c>
      <c r="F47" s="3" t="s">
        <v>111</v>
      </c>
      <c r="G47" s="13"/>
      <c r="H47" s="13"/>
      <c r="I47" s="15"/>
      <c r="J47" s="15"/>
      <c r="K47" s="15"/>
      <c r="L47" s="15"/>
      <c r="M47" s="8"/>
      <c r="P47" s="36"/>
    </row>
    <row r="48" spans="1:16" s="9" customFormat="1" ht="23.25" customHeight="1">
      <c r="A48" s="22">
        <v>44</v>
      </c>
      <c r="B48" s="3" t="s">
        <v>86</v>
      </c>
      <c r="C48" s="3" t="s">
        <v>93</v>
      </c>
      <c r="D48" s="3" t="s">
        <v>90</v>
      </c>
      <c r="E48" s="3">
        <v>400</v>
      </c>
      <c r="F48" s="3" t="s">
        <v>111</v>
      </c>
      <c r="G48" s="13"/>
      <c r="H48" s="13"/>
      <c r="I48" s="15"/>
      <c r="J48" s="15"/>
      <c r="K48" s="15"/>
      <c r="L48" s="15"/>
      <c r="M48" s="8"/>
      <c r="P48" s="36"/>
    </row>
    <row r="49" spans="1:18" s="9" customFormat="1" ht="23.25" customHeight="1">
      <c r="A49" s="22">
        <v>45</v>
      </c>
      <c r="B49" s="3" t="s">
        <v>86</v>
      </c>
      <c r="C49" s="3" t="s">
        <v>94</v>
      </c>
      <c r="D49" s="3" t="s">
        <v>95</v>
      </c>
      <c r="E49" s="3">
        <v>756</v>
      </c>
      <c r="F49" s="3" t="s">
        <v>111</v>
      </c>
      <c r="G49" s="13"/>
      <c r="H49" s="13"/>
      <c r="I49" s="15"/>
      <c r="J49" s="15"/>
      <c r="K49" s="15"/>
      <c r="L49" s="15"/>
      <c r="M49" s="8"/>
      <c r="P49" s="36"/>
    </row>
    <row r="50" spans="1:18" s="9" customFormat="1" ht="23.25" customHeight="1">
      <c r="A50" s="22">
        <v>46</v>
      </c>
      <c r="B50" s="3" t="s">
        <v>86</v>
      </c>
      <c r="C50" s="3" t="s">
        <v>96</v>
      </c>
      <c r="D50" s="3" t="s">
        <v>97</v>
      </c>
      <c r="E50" s="3">
        <v>320</v>
      </c>
      <c r="F50" s="3" t="s">
        <v>111</v>
      </c>
      <c r="G50" s="13"/>
      <c r="H50" s="13"/>
      <c r="I50" s="15"/>
      <c r="J50" s="15"/>
      <c r="K50" s="15"/>
      <c r="L50" s="15"/>
      <c r="M50" s="8"/>
      <c r="P50" s="36"/>
    </row>
    <row r="51" spans="1:18" s="9" customFormat="1" ht="23.25" customHeight="1">
      <c r="A51" s="22">
        <v>47</v>
      </c>
      <c r="B51" s="3" t="s">
        <v>86</v>
      </c>
      <c r="C51" s="3" t="s">
        <v>98</v>
      </c>
      <c r="D51" s="3" t="s">
        <v>99</v>
      </c>
      <c r="E51" s="3">
        <v>398</v>
      </c>
      <c r="F51" s="3" t="s">
        <v>111</v>
      </c>
      <c r="G51" s="13"/>
      <c r="H51" s="13"/>
      <c r="I51" s="15"/>
      <c r="J51" s="15"/>
      <c r="K51" s="15"/>
      <c r="L51" s="15"/>
      <c r="M51" s="8"/>
      <c r="P51" s="36"/>
    </row>
    <row r="52" spans="1:18" s="9" customFormat="1" ht="23.25" customHeight="1">
      <c r="A52" s="22">
        <v>48</v>
      </c>
      <c r="B52" s="3" t="s">
        <v>86</v>
      </c>
      <c r="C52" s="3" t="s">
        <v>100</v>
      </c>
      <c r="D52" s="3" t="s">
        <v>90</v>
      </c>
      <c r="E52" s="3">
        <v>330</v>
      </c>
      <c r="F52" s="3" t="s">
        <v>111</v>
      </c>
      <c r="G52" s="13"/>
      <c r="H52" s="13"/>
      <c r="I52" s="15"/>
      <c r="J52" s="15"/>
      <c r="K52" s="15"/>
      <c r="L52" s="15"/>
      <c r="M52" s="8"/>
    </row>
    <row r="53" spans="1:18" s="9" customFormat="1" ht="23.25" customHeight="1">
      <c r="A53" s="22">
        <v>49</v>
      </c>
      <c r="B53" s="3" t="s">
        <v>86</v>
      </c>
      <c r="C53" s="3" t="s">
        <v>101</v>
      </c>
      <c r="D53" s="3" t="s">
        <v>97</v>
      </c>
      <c r="E53" s="3">
        <v>680</v>
      </c>
      <c r="F53" s="3" t="s">
        <v>111</v>
      </c>
      <c r="G53" s="13"/>
      <c r="H53" s="13"/>
      <c r="I53" s="15"/>
      <c r="J53" s="15"/>
      <c r="K53" s="15"/>
      <c r="L53" s="15"/>
      <c r="M53" s="8"/>
      <c r="P53" s="36"/>
    </row>
    <row r="54" spans="1:18" s="2" customFormat="1" ht="23.25" customHeight="1">
      <c r="A54" s="22">
        <v>50</v>
      </c>
      <c r="B54" s="3" t="s">
        <v>102</v>
      </c>
      <c r="C54" s="3" t="s">
        <v>103</v>
      </c>
      <c r="D54" s="3" t="s">
        <v>104</v>
      </c>
      <c r="E54" s="3">
        <v>558.5</v>
      </c>
      <c r="F54" s="3" t="s">
        <v>111</v>
      </c>
      <c r="G54" s="13"/>
      <c r="H54" s="13"/>
      <c r="I54" s="4"/>
      <c r="J54" s="4"/>
      <c r="K54" s="4"/>
      <c r="L54" s="4"/>
      <c r="M54" s="5"/>
      <c r="P54" s="34"/>
      <c r="R54" s="19"/>
    </row>
    <row r="55" spans="1:18" s="2" customFormat="1" ht="23.25" customHeight="1">
      <c r="A55" s="22">
        <v>51</v>
      </c>
      <c r="B55" s="3" t="s">
        <v>102</v>
      </c>
      <c r="C55" s="3" t="s">
        <v>105</v>
      </c>
      <c r="D55" s="3" t="s">
        <v>104</v>
      </c>
      <c r="E55" s="3">
        <v>910</v>
      </c>
      <c r="F55" s="3" t="s">
        <v>111</v>
      </c>
      <c r="G55" s="13"/>
      <c r="H55" s="13"/>
      <c r="I55" s="4"/>
      <c r="J55" s="4"/>
      <c r="K55" s="4"/>
      <c r="L55" s="4"/>
      <c r="M55" s="5"/>
      <c r="P55" s="34"/>
      <c r="R55" s="19"/>
    </row>
    <row r="56" spans="1:18" s="2" customFormat="1" ht="23.25" customHeight="1">
      <c r="A56" s="22">
        <v>52</v>
      </c>
      <c r="B56" s="3" t="s">
        <v>102</v>
      </c>
      <c r="C56" s="3" t="s">
        <v>106</v>
      </c>
      <c r="D56" s="3" t="s">
        <v>107</v>
      </c>
      <c r="E56" s="3">
        <v>1142</v>
      </c>
      <c r="F56" s="3" t="s">
        <v>111</v>
      </c>
      <c r="G56" s="13"/>
      <c r="H56" s="13"/>
      <c r="I56" s="4"/>
      <c r="J56" s="4"/>
      <c r="K56" s="4"/>
      <c r="L56" s="4"/>
      <c r="M56" s="5"/>
      <c r="P56" s="34"/>
      <c r="R56" s="19"/>
    </row>
    <row r="57" spans="1:18" ht="21" customHeight="1">
      <c r="A57" s="26" t="s">
        <v>120</v>
      </c>
      <c r="B57" s="27"/>
      <c r="C57" s="27"/>
      <c r="D57" s="27"/>
      <c r="E57" s="27"/>
      <c r="F57" s="28"/>
      <c r="G57" s="18">
        <f>SUM(G5:G56)</f>
        <v>1854832.6899999997</v>
      </c>
      <c r="H57" s="18">
        <f t="shared" ref="H57:L57" si="1">SUM(H5:H56)</f>
        <v>1302249.5899999999</v>
      </c>
      <c r="I57" s="18">
        <f t="shared" si="1"/>
        <v>552583.1</v>
      </c>
      <c r="J57" s="18">
        <f t="shared" si="1"/>
        <v>0</v>
      </c>
      <c r="K57" s="18">
        <f t="shared" si="1"/>
        <v>552583.1</v>
      </c>
      <c r="L57" s="18">
        <f t="shared" si="1"/>
        <v>0</v>
      </c>
      <c r="M57" s="17"/>
    </row>
  </sheetData>
  <autoFilter ref="A4:R57"/>
  <mergeCells count="13">
    <mergeCell ref="M2:M4"/>
    <mergeCell ref="A57:F57"/>
    <mergeCell ref="A1:M1"/>
    <mergeCell ref="G2:L2"/>
    <mergeCell ref="G3:G4"/>
    <mergeCell ref="H3:H4"/>
    <mergeCell ref="I3:L3"/>
    <mergeCell ref="E2:E4"/>
    <mergeCell ref="F2:F4"/>
    <mergeCell ref="A2:A4"/>
    <mergeCell ref="B2:B4"/>
    <mergeCell ref="C2:C4"/>
    <mergeCell ref="D2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2024-06-04T01:31:01Z</cp:lastPrinted>
  <dcterms:created xsi:type="dcterms:W3CDTF">2024-06-03T07:39:50Z</dcterms:created>
  <dcterms:modified xsi:type="dcterms:W3CDTF">2024-08-19T13:12:23Z</dcterms:modified>
</cp:coreProperties>
</file>