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2" hidden="1">'附件1-3'!$A$5:$H$10</definedName>
    <definedName name="_xlnm._FilterDatabase" localSheetId="3" hidden="1">'附件1-4'!$A$5:$E$9</definedName>
    <definedName name="_xlnm._FilterDatabase" localSheetId="1" hidden="1">'附件1-2'!$A$5:$P$8</definedName>
    <definedName name="_xlnm._FilterDatabase" localSheetId="0" hidden="1">'附件1-1'!$A$5:$O$9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<sst xmlns="http://schemas.openxmlformats.org/spreadsheetml/2006/main" count="87" uniqueCount="59">
  <si>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1-1</t>
    </r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</si>
  <si>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</si>
  <si>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</si>
  <si>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</si>
  <si>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</si>
  <si>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</si>
  <si>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</si>
  <si>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</si>
  <si>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</si>
  <si>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</si>
  <si>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</si>
  <si>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</si>
  <si>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
（%）</t>
  </si>
  <si>
    <t>债券期限</t>
  </si>
  <si>
    <t>其中：债券资金安排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</si>
  <si>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年河北省政府一般债券（三期）</t>
    </r>
  </si>
  <si>
    <t>一般债券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</si>
  <si>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</si>
  <si>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年河北省政府一般债券（十一期）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</si>
  <si>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</si>
  <si>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年河北省政府一般债券（二期）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</si>
  <si>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</si>
  <si>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</si>
  <si>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</si>
  <si>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</si>
  <si>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</si>
  <si>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</si>
  <si>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</si>
  <si>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已取得项目收益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</si>
  <si>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</si>
  <si>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</si>
  <si>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t>2023年河北省高质量发展专项债券（二十三期）—2023年河北省政府专项债券（四十二期）</t>
  </si>
  <si>
    <t>专项债券</t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</si>
  <si>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年</t>
    </r>
  </si>
  <si>
    <r>
      <rPr>
        <sz val="11"/>
        <color indexed="8"/>
        <rFont val="仿宋_GB2312"/>
        <charset val="134"/>
      </rPr>
      <t>其他公共基础设施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</si>
  <si>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年河北省政府专项债券（四十七期）</t>
    </r>
  </si>
  <si>
    <r>
      <rPr>
        <sz val="11"/>
        <rFont val="仿宋_GB2312"/>
        <charset val="134"/>
      </rPr>
      <t>专项债券</t>
    </r>
  </si>
  <si>
    <r>
      <rPr>
        <sz val="11"/>
        <color indexed="8"/>
        <rFont val="仿宋_GB2312"/>
        <charset val="134"/>
      </rPr>
      <t>市政公共基础设施（城市排水和污水处理设施）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</si>
  <si>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</si>
  <si>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</si>
  <si>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</si>
  <si>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</si>
  <si>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</si>
  <si>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</si>
  <si>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</si>
  <si>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</si>
  <si>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</si>
  <si>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年河北省政府一般债券（三期）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</si>
  <si>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仿宋_GB2312"/>
        <charset val="134"/>
      </rPr>
      <t>城乡社区支出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</si>
  <si>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年河北省政府一般债券（十一期）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</si>
  <si>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年河北省政府一般债券（二期）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</si>
  <si>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</si>
  <si>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</si>
  <si>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</si>
  <si>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</si>
  <si>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t>2023</t>
    </r>
    <r>
      <rPr>
        <sz val="11"/>
        <rFont val="宋体"/>
        <charset val="134"/>
      </rPr>
      <t>年河北省高质量发展专项债券（二十三期）</t>
    </r>
    <r>
      <rPr>
        <sz val="11"/>
        <rFont val="Times New Roman"/>
        <charset val="134"/>
      </rPr>
      <t>—2023</t>
    </r>
    <r>
      <rPr>
        <sz val="11"/>
        <rFont val="宋体"/>
        <charset val="134"/>
      </rPr>
      <t>年河北省政府专项债券（四十二期）</t>
    </r>
  </si>
  <si>
    <r>
      <t>229</t>
    </r>
    <r>
      <rPr>
        <sz val="11"/>
        <rFont val="仿宋_GB2312"/>
        <charset val="134"/>
      </rPr>
      <t>其他支出</t>
    </r>
  </si>
  <si>
    <r>
      <t>2024</t>
    </r>
    <r>
      <rPr>
        <sz val="11"/>
        <rFont val="仿宋_GB2312"/>
        <charset val="134"/>
      </rPr>
      <t>年河北省政府专项债券（四十七期）</t>
    </r>
  </si>
  <si>
    <r>
      <t>212</t>
    </r>
    <r>
      <rPr>
        <sz val="11"/>
        <rFont val="仿宋_GB2312"/>
        <charset val="134"/>
      </rPr>
      <t>城乡社区支出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</si>
</sst>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11"/>
      <color rgb="FFFF0000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1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5"/>
      <name val="微软雅黑"/>
      <charset val="134"/>
    </font>
    <font>
      <sz val="11"/>
      <color rgb="FF000000"/>
      <name val="仿宋_GB2312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3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34" applyNumberFormat="0" applyAlignment="0" applyProtection="0">
      <alignment vertical="center"/>
    </xf>
    <xf numFmtId="0" fontId="29" fillId="4" borderId="35" applyNumberFormat="0" applyAlignment="0" applyProtection="0">
      <alignment vertical="center"/>
    </xf>
    <xf numFmtId="0" fontId="30" fillId="4" borderId="34" applyNumberFormat="0" applyAlignment="0" applyProtection="0">
      <alignment vertical="center"/>
    </xf>
    <xf numFmtId="0" fontId="31" fillId="5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2" xfId="49" applyNumberFormat="1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/>
    </xf>
    <xf numFmtId="176" fontId="6" fillId="0" borderId="13" xfId="49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176" fontId="7" fillId="0" borderId="12" xfId="49" applyNumberFormat="1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76" fontId="7" fillId="0" borderId="13" xfId="49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center" vertical="center" wrapText="1"/>
    </xf>
    <xf numFmtId="176" fontId="13" fillId="0" borderId="24" xfId="0" applyNumberFormat="1" applyFont="1" applyFill="1" applyBorder="1" applyAlignment="1">
      <alignment horizontal="center" vertical="center" wrapText="1"/>
    </xf>
    <xf numFmtId="176" fontId="12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horizontal="center" vertical="center" wrapText="1"/>
    </xf>
    <xf numFmtId="176" fontId="12" fillId="0" borderId="27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9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176" fontId="17" fillId="0" borderId="30" xfId="0" applyNumberFormat="1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14" fontId="6" fillId="0" borderId="13" xfId="49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176" fontId="17" fillId="0" borderId="24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176" fontId="17" fillId="0" borderId="12" xfId="0" applyNumberFormat="1" applyFont="1" applyFill="1" applyBorder="1" applyAlignment="1">
      <alignment horizontal="center" vertical="center" wrapText="1"/>
    </xf>
    <xf numFmtId="176" fontId="17" fillId="0" borderId="26" xfId="0" applyNumberFormat="1" applyFont="1" applyFill="1" applyBorder="1" applyAlignment="1">
      <alignment horizontal="center" vertical="center" wrapText="1"/>
    </xf>
    <xf numFmtId="176" fontId="17" fillId="0" borderId="20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90" zoomScaleNormal="90" workbookViewId="0">
      <selection activeCell="K6" sqref="K6:K9"/>
    </sheetView>
  </sheetViews>
  <sheetFormatPr defaultColWidth="10" defaultRowHeight="15"/>
  <cols>
    <col min="1" max="1" width="10.975" style="85" customWidth="1"/>
    <col min="2" max="2" width="9.58333333333333" style="83" customWidth="1"/>
    <col min="3" max="3" width="9.15833333333333" style="83" customWidth="1"/>
    <col min="4" max="4" width="9.85833333333333" style="83" customWidth="1"/>
    <col min="5" max="5" width="13.5" style="83" customWidth="1"/>
    <col min="6" max="6" width="9.125" style="83" customWidth="1"/>
    <col min="7" max="7" width="7" style="83" customWidth="1"/>
    <col min="8" max="8" width="9.75" style="86" customWidth="1"/>
    <col min="9" max="9" width="15.25" style="86" customWidth="1"/>
    <col min="10" max="10" width="12.25" style="86" customWidth="1"/>
    <col min="11" max="11" width="15.25" style="86" customWidth="1"/>
    <col min="12" max="12" width="8.125" style="83" customWidth="1"/>
    <col min="13" max="15" width="9" style="83" customWidth="1"/>
    <col min="16" max="16" width="9.75" style="83" customWidth="1"/>
    <col min="17" max="16384" width="10" style="83"/>
  </cols>
  <sheetData>
    <row r="1" s="83" customFormat="1" ht="14.25" customHeight="1" spans="1:11">
      <c r="A1" s="87" t="s">
        <v>0</v>
      </c>
      <c r="H1" s="86"/>
      <c r="I1" s="86"/>
      <c r="J1" s="86"/>
      <c r="K1" s="86"/>
    </row>
    <row r="2" s="84" customFormat="1" ht="27.95" customHeight="1" spans="1:12">
      <c r="A2" s="88" t="s">
        <v>1</v>
      </c>
      <c r="B2" s="88"/>
      <c r="C2" s="88"/>
      <c r="D2" s="88"/>
      <c r="E2" s="88"/>
      <c r="F2" s="88"/>
      <c r="G2" s="88"/>
      <c r="H2" s="89"/>
      <c r="I2" s="89"/>
      <c r="J2" s="89"/>
      <c r="K2" s="89"/>
      <c r="L2" s="88"/>
    </row>
    <row r="3" s="84" customFormat="1" ht="14.25" customHeight="1" spans="1:12">
      <c r="A3" s="87"/>
      <c r="B3" s="87"/>
      <c r="C3" s="87"/>
      <c r="D3" s="87"/>
      <c r="E3" s="87"/>
      <c r="F3" s="87"/>
      <c r="G3" s="87"/>
      <c r="H3" s="90"/>
      <c r="I3" s="104"/>
      <c r="J3" s="104"/>
      <c r="K3" s="105" t="s">
        <v>2</v>
      </c>
      <c r="L3" s="105"/>
    </row>
    <row r="4" s="84" customFormat="1" ht="18" customHeight="1" spans="1:12">
      <c r="A4" s="91" t="s">
        <v>3</v>
      </c>
      <c r="B4" s="92"/>
      <c r="C4" s="92"/>
      <c r="D4" s="92"/>
      <c r="E4" s="92"/>
      <c r="F4" s="92"/>
      <c r="G4" s="93"/>
      <c r="H4" s="94" t="s">
        <v>4</v>
      </c>
      <c r="I4" s="106"/>
      <c r="J4" s="94" t="s">
        <v>5</v>
      </c>
      <c r="K4" s="106"/>
      <c r="L4" s="107" t="s">
        <v>6</v>
      </c>
    </row>
    <row r="5" s="84" customFormat="1" ht="32.25" customHeight="1" spans="1:12">
      <c r="A5" s="95" t="s">
        <v>7</v>
      </c>
      <c r="B5" s="96" t="s">
        <v>8</v>
      </c>
      <c r="C5" s="96" t="s">
        <v>9</v>
      </c>
      <c r="D5" s="96" t="s">
        <v>10</v>
      </c>
      <c r="E5" s="96" t="s">
        <v>11</v>
      </c>
      <c r="F5" s="96" t="s">
        <v>12</v>
      </c>
      <c r="G5" s="96" t="s">
        <v>13</v>
      </c>
      <c r="H5" s="97"/>
      <c r="I5" s="108" t="s">
        <v>14</v>
      </c>
      <c r="J5" s="109"/>
      <c r="K5" s="110" t="s">
        <v>14</v>
      </c>
      <c r="L5" s="111"/>
    </row>
    <row r="6" ht="55.5" spans="1:12">
      <c r="A6" s="26" t="s">
        <v>15</v>
      </c>
      <c r="B6" s="98">
        <v>2305132</v>
      </c>
      <c r="C6" s="99" t="s">
        <v>16</v>
      </c>
      <c r="D6" s="98">
        <v>6300</v>
      </c>
      <c r="E6" s="100">
        <v>44967</v>
      </c>
      <c r="F6" s="98">
        <v>3</v>
      </c>
      <c r="G6" s="98" t="s">
        <v>17</v>
      </c>
      <c r="H6" s="101">
        <v>13532.447512</v>
      </c>
      <c r="I6" s="101">
        <v>3300</v>
      </c>
      <c r="J6" s="101">
        <v>7826</v>
      </c>
      <c r="K6" s="101">
        <v>3300</v>
      </c>
      <c r="L6" s="101"/>
    </row>
    <row r="7" ht="55.5" spans="1:12">
      <c r="A7" s="26" t="s">
        <v>18</v>
      </c>
      <c r="B7" s="26">
        <v>2305699</v>
      </c>
      <c r="C7" s="102" t="s">
        <v>16</v>
      </c>
      <c r="D7" s="26">
        <v>3300</v>
      </c>
      <c r="E7" s="103">
        <v>45107</v>
      </c>
      <c r="F7" s="26">
        <v>2.75</v>
      </c>
      <c r="G7" s="26" t="s">
        <v>19</v>
      </c>
      <c r="H7" s="101">
        <v>13576.590692</v>
      </c>
      <c r="I7" s="101">
        <v>2760</v>
      </c>
      <c r="J7" s="101">
        <v>8580</v>
      </c>
      <c r="K7" s="101">
        <v>2760</v>
      </c>
      <c r="L7" s="112"/>
    </row>
    <row r="8" ht="55.5" spans="1:12">
      <c r="A8" s="26" t="s">
        <v>20</v>
      </c>
      <c r="B8" s="26">
        <v>2405087</v>
      </c>
      <c r="C8" s="102" t="s">
        <v>16</v>
      </c>
      <c r="D8" s="26">
        <v>5300</v>
      </c>
      <c r="E8" s="103">
        <v>45327</v>
      </c>
      <c r="F8" s="26">
        <v>2.52</v>
      </c>
      <c r="G8" s="26" t="s">
        <v>19</v>
      </c>
      <c r="H8" s="101">
        <v>8629.6053</v>
      </c>
      <c r="I8" s="101">
        <v>2100</v>
      </c>
      <c r="J8" s="101">
        <v>4500</v>
      </c>
      <c r="K8" s="101">
        <v>2100</v>
      </c>
      <c r="L8" s="112"/>
    </row>
    <row r="9" ht="55.5" spans="1:12">
      <c r="A9" s="26" t="s">
        <v>21</v>
      </c>
      <c r="B9" s="26">
        <v>198531</v>
      </c>
      <c r="C9" s="102" t="s">
        <v>16</v>
      </c>
      <c r="D9" s="26">
        <v>6200</v>
      </c>
      <c r="E9" s="103">
        <v>45499</v>
      </c>
      <c r="F9" s="26">
        <v>2.11</v>
      </c>
      <c r="G9" s="26" t="s">
        <v>19</v>
      </c>
      <c r="H9" s="101">
        <v>7296.614512</v>
      </c>
      <c r="I9" s="101">
        <v>1200</v>
      </c>
      <c r="J9" s="101">
        <v>3570</v>
      </c>
      <c r="K9" s="101">
        <v>1200</v>
      </c>
      <c r="L9" s="112"/>
    </row>
  </sheetData>
  <sheetProtection formatCells="0" formatColumns="0" formatRows="0" insertRows="0" insertColumns="0" insertHyperlinks="0" deleteColumns="0" deleteRows="0" sort="0" autoFilter="0" pivotTables="0"/>
  <mergeCells count="6">
    <mergeCell ref="A2:L2"/>
    <mergeCell ref="K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L6" sqref="L6:L8"/>
    </sheetView>
  </sheetViews>
  <sheetFormatPr defaultColWidth="10" defaultRowHeight="15" outlineLevelRow="7"/>
  <cols>
    <col min="1" max="1" width="19.875" style="44" customWidth="1"/>
    <col min="2" max="2" width="9.125" style="1" customWidth="1"/>
    <col min="3" max="3" width="8.125" style="1" customWidth="1"/>
    <col min="4" max="4" width="8.375" style="29" customWidth="1"/>
    <col min="5" max="5" width="10.375" style="1" customWidth="1"/>
    <col min="6" max="6" width="7.625" style="1" customWidth="1"/>
    <col min="7" max="7" width="8.75" style="1" customWidth="1"/>
    <col min="8" max="8" width="17.125" style="45" customWidth="1"/>
    <col min="9" max="9" width="14" style="29" customWidth="1"/>
    <col min="10" max="10" width="11.625" style="46" customWidth="1"/>
    <col min="11" max="11" width="14.625" style="29" customWidth="1"/>
    <col min="12" max="12" width="11.75" style="46" customWidth="1"/>
    <col min="13" max="13" width="8.5" style="29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7" t="s">
        <v>22</v>
      </c>
    </row>
    <row r="2" ht="27.95" customHeight="1" spans="1:14">
      <c r="A2" s="48" t="s">
        <v>23</v>
      </c>
      <c r="B2" s="48"/>
      <c r="C2" s="48"/>
      <c r="D2" s="49"/>
      <c r="E2" s="48"/>
      <c r="F2" s="48"/>
      <c r="G2" s="48"/>
      <c r="H2" s="48"/>
      <c r="I2" s="49"/>
      <c r="J2" s="49"/>
      <c r="K2" s="49"/>
      <c r="L2" s="49"/>
      <c r="M2" s="49"/>
      <c r="N2" s="48"/>
    </row>
    <row r="3" ht="14.25" customHeight="1" spans="1:14">
      <c r="A3" s="30"/>
      <c r="B3" s="30"/>
      <c r="C3" s="30"/>
      <c r="D3" s="31"/>
      <c r="E3" s="30"/>
      <c r="F3" s="30"/>
      <c r="G3" s="30"/>
      <c r="J3" s="72"/>
      <c r="K3" s="31"/>
      <c r="L3" s="72"/>
      <c r="N3" s="30" t="s">
        <v>24</v>
      </c>
    </row>
    <row r="4" s="43" customFormat="1" ht="18" customHeight="1" spans="1:14">
      <c r="A4" s="50" t="s">
        <v>25</v>
      </c>
      <c r="B4" s="51"/>
      <c r="C4" s="51"/>
      <c r="D4" s="52"/>
      <c r="E4" s="51"/>
      <c r="F4" s="51"/>
      <c r="G4" s="53"/>
      <c r="H4" s="54" t="s">
        <v>26</v>
      </c>
      <c r="I4" s="73" t="s">
        <v>27</v>
      </c>
      <c r="J4" s="74"/>
      <c r="K4" s="75" t="s">
        <v>5</v>
      </c>
      <c r="L4" s="76"/>
      <c r="M4" s="75" t="s">
        <v>28</v>
      </c>
      <c r="N4" s="77" t="s">
        <v>6</v>
      </c>
    </row>
    <row r="5" s="43" customFormat="1" ht="32.25" customHeight="1" spans="1:14">
      <c r="A5" s="55" t="s">
        <v>7</v>
      </c>
      <c r="B5" s="56" t="s">
        <v>8</v>
      </c>
      <c r="C5" s="56" t="s">
        <v>9</v>
      </c>
      <c r="D5" s="57" t="s">
        <v>10</v>
      </c>
      <c r="E5" s="56" t="s">
        <v>29</v>
      </c>
      <c r="F5" s="56" t="s">
        <v>30</v>
      </c>
      <c r="G5" s="56" t="s">
        <v>13</v>
      </c>
      <c r="H5" s="58"/>
      <c r="I5" s="78"/>
      <c r="J5" s="57" t="s">
        <v>14</v>
      </c>
      <c r="K5" s="78"/>
      <c r="L5" s="57" t="s">
        <v>14</v>
      </c>
      <c r="M5" s="79"/>
      <c r="N5" s="80"/>
    </row>
    <row r="6" ht="46.5" spans="1:14">
      <c r="A6" s="59" t="s">
        <v>31</v>
      </c>
      <c r="B6" s="60">
        <v>2371087</v>
      </c>
      <c r="C6" s="61" t="s">
        <v>32</v>
      </c>
      <c r="D6" s="62">
        <v>10500</v>
      </c>
      <c r="E6" s="63">
        <v>45169</v>
      </c>
      <c r="F6" s="64">
        <v>3</v>
      </c>
      <c r="G6" s="65" t="s">
        <v>33</v>
      </c>
      <c r="H6" s="66" t="s">
        <v>34</v>
      </c>
      <c r="I6" s="81">
        <v>7475</v>
      </c>
      <c r="J6" s="23">
        <v>2800</v>
      </c>
      <c r="K6" s="81">
        <v>7475</v>
      </c>
      <c r="L6" s="23">
        <v>2800</v>
      </c>
      <c r="M6" s="81">
        <v>0</v>
      </c>
      <c r="N6" s="60"/>
    </row>
    <row r="7" spans="1:14">
      <c r="A7" s="60" t="s">
        <v>35</v>
      </c>
      <c r="B7" s="60">
        <v>2405851</v>
      </c>
      <c r="C7" s="60" t="s">
        <v>36</v>
      </c>
      <c r="D7" s="60">
        <v>8300</v>
      </c>
      <c r="E7" s="67">
        <v>45544</v>
      </c>
      <c r="F7" s="60">
        <v>2.19</v>
      </c>
      <c r="G7" s="60" t="s">
        <v>17</v>
      </c>
      <c r="H7" s="68" t="s">
        <v>34</v>
      </c>
      <c r="I7" s="27">
        <v>8175.518</v>
      </c>
      <c r="J7" s="82">
        <v>4980</v>
      </c>
      <c r="K7" s="27">
        <v>8156.4596</v>
      </c>
      <c r="L7" s="82">
        <v>4980</v>
      </c>
      <c r="M7" s="27">
        <v>0</v>
      </c>
      <c r="N7" s="26"/>
    </row>
    <row r="8" ht="40.5" spans="1:14">
      <c r="A8" s="69"/>
      <c r="B8" s="69"/>
      <c r="C8" s="69"/>
      <c r="D8" s="69"/>
      <c r="E8" s="70"/>
      <c r="F8" s="69"/>
      <c r="G8" s="69"/>
      <c r="H8" s="71" t="s">
        <v>37</v>
      </c>
      <c r="I8" s="27">
        <v>28159.39</v>
      </c>
      <c r="J8" s="82">
        <v>1482</v>
      </c>
      <c r="K8" s="27">
        <v>23412.379269</v>
      </c>
      <c r="L8" s="82">
        <v>1482</v>
      </c>
      <c r="M8" s="27">
        <v>0</v>
      </c>
      <c r="N8" s="26"/>
    </row>
  </sheetData>
  <sheetProtection formatCells="0" formatColumns="0" formatRows="0" insertRows="0" insertColumns="0" insertHyperlinks="0" deleteColumns="0" deleteRows="0" sort="0" autoFilter="0" pivotTables="0"/>
  <mergeCells count="14">
    <mergeCell ref="A2:N2"/>
    <mergeCell ref="A4:G4"/>
    <mergeCell ref="I4:J4"/>
    <mergeCell ref="K4:L4"/>
    <mergeCell ref="A7:A8"/>
    <mergeCell ref="B7:B8"/>
    <mergeCell ref="C7:C8"/>
    <mergeCell ref="D7:D8"/>
    <mergeCell ref="E7:E8"/>
    <mergeCell ref="F7:F8"/>
    <mergeCell ref="G7:G8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I11" sqref="I11"/>
    </sheetView>
  </sheetViews>
  <sheetFormatPr defaultColWidth="10" defaultRowHeight="15" outlineLevelCol="7"/>
  <cols>
    <col min="1" max="1" width="14.625" style="1" customWidth="1"/>
    <col min="2" max="2" width="25.975" style="1" customWidth="1"/>
    <col min="3" max="3" width="14.875" style="29" customWidth="1"/>
    <col min="4" max="4" width="33.75" style="1" customWidth="1"/>
    <col min="5" max="5" width="14.875" style="29" customWidth="1"/>
    <col min="6" max="6" width="9.75" style="1" customWidth="1"/>
    <col min="7" max="16384" width="10" style="1"/>
  </cols>
  <sheetData>
    <row r="1" customHeight="1" spans="1:1">
      <c r="A1" s="30" t="s">
        <v>38</v>
      </c>
    </row>
    <row r="2" ht="29.25" customHeight="1" spans="1:5">
      <c r="A2" s="6" t="s">
        <v>39</v>
      </c>
      <c r="B2" s="6"/>
      <c r="C2" s="7"/>
      <c r="D2" s="6"/>
      <c r="E2" s="7"/>
    </row>
    <row r="3" ht="14.25" customHeight="1" spans="5:5">
      <c r="E3" s="31" t="s">
        <v>24</v>
      </c>
    </row>
    <row r="4" ht="19.5" customHeight="1" spans="1:5">
      <c r="A4" s="9" t="s">
        <v>40</v>
      </c>
      <c r="B4" s="10" t="s">
        <v>41</v>
      </c>
      <c r="C4" s="11"/>
      <c r="D4" s="12" t="s">
        <v>42</v>
      </c>
      <c r="E4" s="13"/>
    </row>
    <row r="5" ht="19.5" customHeight="1" spans="1:5">
      <c r="A5" s="9"/>
      <c r="B5" s="14" t="s">
        <v>43</v>
      </c>
      <c r="C5" s="15" t="s">
        <v>44</v>
      </c>
      <c r="D5" s="14" t="s">
        <v>45</v>
      </c>
      <c r="E5" s="16" t="s">
        <v>44</v>
      </c>
    </row>
    <row r="6" s="1" customFormat="1" ht="14.25" customHeight="1" spans="1:5">
      <c r="A6" s="17" t="s">
        <v>46</v>
      </c>
      <c r="B6" s="18"/>
      <c r="C6" s="19">
        <f>C7+C8+C9+C10</f>
        <v>9360</v>
      </c>
      <c r="D6" s="18"/>
      <c r="E6" s="20">
        <f>E7</f>
        <v>9360</v>
      </c>
    </row>
    <row r="7" s="28" customFormat="1" ht="28.5" spans="1:8">
      <c r="A7" s="32">
        <v>1</v>
      </c>
      <c r="B7" s="33" t="s">
        <v>47</v>
      </c>
      <c r="C7" s="34">
        <v>3300</v>
      </c>
      <c r="D7" s="35" t="s">
        <v>48</v>
      </c>
      <c r="E7" s="34">
        <v>9360</v>
      </c>
      <c r="F7" s="36"/>
      <c r="G7" s="36"/>
      <c r="H7" s="36"/>
    </row>
    <row r="8" s="1" customFormat="1" ht="28.5" spans="1:5">
      <c r="A8" s="32">
        <v>2</v>
      </c>
      <c r="B8" s="37" t="s">
        <v>49</v>
      </c>
      <c r="C8" s="38">
        <v>2760</v>
      </c>
      <c r="D8" s="35"/>
      <c r="E8" s="38"/>
    </row>
    <row r="9" s="1" customFormat="1" ht="28.5" spans="1:5">
      <c r="A9" s="32">
        <v>3</v>
      </c>
      <c r="B9" s="37" t="s">
        <v>50</v>
      </c>
      <c r="C9" s="39">
        <v>2100</v>
      </c>
      <c r="D9" s="35"/>
      <c r="E9" s="39"/>
    </row>
    <row r="10" s="1" customFormat="1" ht="28.5" spans="1:5">
      <c r="A10" s="40">
        <v>4</v>
      </c>
      <c r="B10" s="41" t="s">
        <v>21</v>
      </c>
      <c r="C10" s="27">
        <v>1200</v>
      </c>
      <c r="D10" s="42"/>
      <c r="E10" s="2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H10" etc:filterBottomFollowUsedRange="1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topLeftCell="A2" workbookViewId="0">
      <selection activeCell="C22" sqref="C22"/>
    </sheetView>
  </sheetViews>
  <sheetFormatPr defaultColWidth="9" defaultRowHeight="13.5" customHeight="1" outlineLevelCol="4"/>
  <cols>
    <col min="1" max="1" width="14.625" style="3" customWidth="1"/>
    <col min="2" max="2" width="22.25" style="3" customWidth="1"/>
    <col min="3" max="3" width="14.875" style="4" customWidth="1"/>
    <col min="4" max="4" width="33.75" style="3" customWidth="1"/>
    <col min="5" max="5" width="14.875" style="4" customWidth="1"/>
    <col min="6" max="16380" width="9" style="3"/>
    <col min="16381" max="16382" width="9.75" style="3" customWidth="1"/>
    <col min="16383" max="16384" width="9" style="3"/>
  </cols>
  <sheetData>
    <row r="1" ht="15" customHeight="1" spans="1:1">
      <c r="A1" s="5" t="s">
        <v>51</v>
      </c>
    </row>
    <row r="2" ht="29.25" customHeight="1" spans="1:5">
      <c r="A2" s="6" t="s">
        <v>52</v>
      </c>
      <c r="B2" s="6"/>
      <c r="C2" s="7"/>
      <c r="D2" s="6"/>
      <c r="E2" s="7"/>
    </row>
    <row r="3" ht="14.25" customHeight="1" spans="5:5">
      <c r="E3" s="8" t="s">
        <v>24</v>
      </c>
    </row>
    <row r="4" ht="19.5" customHeight="1" spans="1:5">
      <c r="A4" s="9" t="s">
        <v>40</v>
      </c>
      <c r="B4" s="10" t="s">
        <v>53</v>
      </c>
      <c r="C4" s="11"/>
      <c r="D4" s="12" t="s">
        <v>54</v>
      </c>
      <c r="E4" s="13"/>
    </row>
    <row r="5" ht="19.5" customHeight="1" spans="1:5">
      <c r="A5" s="9"/>
      <c r="B5" s="14" t="s">
        <v>43</v>
      </c>
      <c r="C5" s="15" t="s">
        <v>44</v>
      </c>
      <c r="D5" s="14" t="s">
        <v>45</v>
      </c>
      <c r="E5" s="16" t="s">
        <v>44</v>
      </c>
    </row>
    <row r="6" s="1" customFormat="1" ht="14.25" customHeight="1" spans="1:5">
      <c r="A6" s="17" t="s">
        <v>46</v>
      </c>
      <c r="B6" s="18"/>
      <c r="C6" s="19">
        <f>C8</f>
        <v>6462</v>
      </c>
      <c r="D6" s="18"/>
      <c r="E6" s="20">
        <f>E8+E9</f>
        <v>6462</v>
      </c>
    </row>
    <row r="7" s="2" customFormat="1" ht="57" spans="1:5">
      <c r="A7" s="21">
        <v>1</v>
      </c>
      <c r="B7" s="22" t="s">
        <v>55</v>
      </c>
      <c r="C7" s="23">
        <v>2800</v>
      </c>
      <c r="D7" s="24" t="s">
        <v>56</v>
      </c>
      <c r="E7" s="25">
        <v>2800</v>
      </c>
    </row>
    <row r="8" s="2" customFormat="1" ht="15" spans="1:5">
      <c r="A8" s="26">
        <v>2</v>
      </c>
      <c r="B8" s="26" t="s">
        <v>57</v>
      </c>
      <c r="C8" s="26">
        <v>6462</v>
      </c>
      <c r="D8" s="24" t="s">
        <v>56</v>
      </c>
      <c r="E8" s="27">
        <v>5013</v>
      </c>
    </row>
    <row r="9" s="2" customFormat="1" ht="15" spans="1:5">
      <c r="A9" s="26"/>
      <c r="B9" s="26"/>
      <c r="C9" s="26"/>
      <c r="D9" s="24" t="s">
        <v>58</v>
      </c>
      <c r="E9" s="27">
        <v>1449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9" etc:filterBottomFollowUsedRange="1">
    <extLst/>
  </autoFilter>
  <mergeCells count="7">
    <mergeCell ref="A2:E2"/>
    <mergeCell ref="B4:C4"/>
    <mergeCell ref="D4:E4"/>
    <mergeCell ref="A4:A5"/>
    <mergeCell ref="A8:A9"/>
    <mergeCell ref="B8:B9"/>
    <mergeCell ref="C8:C9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088033BE6CA4460F9217F0B85C9F969F_13</vt:lpwstr>
  </property>
</Properties>
</file>