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activeTab="3"/>
  </bookViews>
  <sheets>
    <sheet name="附件1-1" sheetId="1" r:id="rId1"/>
    <sheet name="附件1-2" sheetId="2" r:id="rId2"/>
    <sheet name="附件1-3" sheetId="3" r:id="rId3"/>
    <sheet name="附件1-4" sheetId="4" r:id="rId4"/>
  </sheets>
  <definedNames>
    <definedName name="_xlnm._FilterDatabase" localSheetId="0" hidden="1">'附件1-1'!$A$5:$M$7</definedName>
    <definedName name="_xlnm._FilterDatabase" localSheetId="1" hidden="1">'附件1-2'!$A$5:$O$9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<sst xmlns="http://schemas.openxmlformats.org/spreadsheetml/2006/main" count="105" uniqueCount="67">
  <si>
    <r>
      <rPr>
        <sz val="9"/>
        <rFont val="黑体"/>
        <charset val="134"/>
      </rPr>
      <t>附件</t>
    </r>
    <r>
      <rPr>
        <sz val="9"/>
        <rFont val="Times New Roman"/>
        <charset val="134"/>
      </rPr>
      <t>1-1</t>
    </r>
  </si>
  <si>
    <t>2024—2025年发行的新增政府一般债券情况表</t>
  </si>
  <si>
    <r>
      <rPr>
        <sz val="9"/>
        <rFont val="SimSun"/>
        <charset val="134"/>
      </rPr>
      <t>单位：万元</t>
    </r>
  </si>
  <si>
    <r>
      <rPr>
        <b/>
        <sz val="11"/>
        <rFont val="Times New Roman"/>
        <charset val="134"/>
      </rPr>
      <t xml:space="preserve">                </t>
    </r>
    <r>
      <rPr>
        <b/>
        <sz val="11"/>
        <rFont val="SimSun"/>
        <charset val="134"/>
      </rPr>
      <t>债券基本信息</t>
    </r>
  </si>
  <si>
    <r>
      <rPr>
        <b/>
        <sz val="11"/>
        <rFont val="SimSun"/>
        <charset val="134"/>
      </rPr>
      <t>债券项目总投资</t>
    </r>
  </si>
  <si>
    <r>
      <rPr>
        <b/>
        <sz val="11"/>
        <rFont val="SimSun"/>
        <charset val="134"/>
      </rPr>
      <t>债券项目已实现投资</t>
    </r>
  </si>
  <si>
    <r>
      <rPr>
        <b/>
        <sz val="11"/>
        <rFont val="SimSun"/>
        <charset val="134"/>
      </rPr>
      <t>备注</t>
    </r>
  </si>
  <si>
    <r>
      <rPr>
        <b/>
        <sz val="11"/>
        <rFont val="SimSun"/>
        <charset val="134"/>
      </rPr>
      <t>债券名称</t>
    </r>
  </si>
  <si>
    <r>
      <rPr>
        <b/>
        <sz val="11"/>
        <rFont val="SimSun"/>
        <charset val="134"/>
      </rPr>
      <t>债券编码</t>
    </r>
  </si>
  <si>
    <r>
      <rPr>
        <b/>
        <sz val="11"/>
        <rFont val="SimSun"/>
        <charset val="134"/>
      </rPr>
      <t>债券类型</t>
    </r>
  </si>
  <si>
    <r>
      <rPr>
        <b/>
        <sz val="11"/>
        <rFont val="SimSun"/>
        <charset val="134"/>
      </rPr>
      <t>债券规模</t>
    </r>
  </si>
  <si>
    <r>
      <rPr>
        <b/>
        <sz val="11"/>
        <rFont val="SimSun"/>
        <charset val="134"/>
      </rPr>
      <t>发行时间
（年</t>
    </r>
    <r>
      <rPr>
        <b/>
        <sz val="11"/>
        <rFont val="Times New Roman"/>
        <charset val="134"/>
      </rPr>
      <t>/</t>
    </r>
    <r>
      <rPr>
        <b/>
        <sz val="11"/>
        <rFont val="SimSun"/>
        <charset val="134"/>
      </rPr>
      <t>月</t>
    </r>
    <r>
      <rPr>
        <b/>
        <sz val="11"/>
        <rFont val="Times New Roman"/>
        <charset val="134"/>
      </rPr>
      <t>/</t>
    </r>
    <r>
      <rPr>
        <b/>
        <sz val="11"/>
        <rFont val="SimSun"/>
        <charset val="134"/>
      </rPr>
      <t>日）</t>
    </r>
  </si>
  <si>
    <r>
      <rPr>
        <b/>
        <sz val="11"/>
        <rFont val="SimSun"/>
        <charset val="134"/>
      </rPr>
      <t>债券利率
（</t>
    </r>
    <r>
      <rPr>
        <b/>
        <sz val="11"/>
        <rFont val="Times New Roman"/>
        <charset val="134"/>
      </rPr>
      <t>%</t>
    </r>
    <r>
      <rPr>
        <b/>
        <sz val="11"/>
        <rFont val="SimSun"/>
        <charset val="134"/>
      </rPr>
      <t>）</t>
    </r>
  </si>
  <si>
    <r>
      <rPr>
        <b/>
        <sz val="11"/>
        <rFont val="SimSun"/>
        <charset val="134"/>
      </rPr>
      <t>债券期限</t>
    </r>
  </si>
  <si>
    <r>
      <rPr>
        <b/>
        <sz val="10"/>
        <rFont val="SimSun"/>
        <charset val="134"/>
      </rPr>
      <t>其中：债券资金安排</t>
    </r>
  </si>
  <si>
    <r>
      <rPr>
        <sz val="10"/>
        <rFont val="Times New Roman"/>
        <charset val="134"/>
      </rPr>
      <t>2024</t>
    </r>
    <r>
      <rPr>
        <sz val="10"/>
        <color indexed="8"/>
        <rFont val="宋体"/>
        <charset val="134"/>
      </rPr>
      <t>年河北省政府一般债券（二期）</t>
    </r>
  </si>
  <si>
    <t>2405087</t>
  </si>
  <si>
    <r>
      <rPr>
        <sz val="10"/>
        <color indexed="8"/>
        <rFont val="宋体"/>
        <charset val="134"/>
      </rPr>
      <t>一般债券</t>
    </r>
  </si>
  <si>
    <t>2024-02-05</t>
  </si>
  <si>
    <t>2.52</t>
  </si>
  <si>
    <r>
      <rPr>
        <sz val="10"/>
        <color theme="1"/>
        <rFont val="Times New Roman"/>
        <charset val="134"/>
      </rPr>
      <t>7</t>
    </r>
    <r>
      <rPr>
        <sz val="10"/>
        <color theme="1"/>
        <rFont val="宋体"/>
        <charset val="134"/>
      </rPr>
      <t>年</t>
    </r>
  </si>
  <si>
    <t>2024年河北省政府一般债券（九期）</t>
  </si>
  <si>
    <t>198531</t>
  </si>
  <si>
    <t>2024-07-26</t>
  </si>
  <si>
    <t>2.11</t>
  </si>
  <si>
    <t>7年</t>
  </si>
  <si>
    <r>
      <rPr>
        <sz val="9"/>
        <rFont val="黑体"/>
        <charset val="134"/>
      </rPr>
      <t>附件</t>
    </r>
    <r>
      <rPr>
        <sz val="9"/>
        <rFont val="Times New Roman"/>
        <charset val="134"/>
      </rPr>
      <t>1-2</t>
    </r>
  </si>
  <si>
    <t>2024—2025年发行的新增地方政府专项债券情况表</t>
  </si>
  <si>
    <r>
      <rPr>
        <b/>
        <sz val="11"/>
        <rFont val="SimSun"/>
        <charset val="134"/>
      </rPr>
      <t>债券项目资产类型</t>
    </r>
  </si>
  <si>
    <r>
      <rPr>
        <b/>
        <sz val="11"/>
        <rFont val="SimSun"/>
        <charset val="134"/>
      </rPr>
      <t>已取得项目收益</t>
    </r>
  </si>
  <si>
    <r>
      <rPr>
        <sz val="10"/>
        <rFont val="Times New Roman"/>
        <charset val="134"/>
      </rPr>
      <t>2024</t>
    </r>
    <r>
      <rPr>
        <sz val="10"/>
        <color indexed="8"/>
        <rFont val="宋体"/>
        <charset val="134"/>
      </rPr>
      <t>年河北省高质量发展专项债券（二期）</t>
    </r>
    <r>
      <rPr>
        <sz val="10"/>
        <color indexed="8"/>
        <rFont val="Times New Roman"/>
        <charset val="134"/>
      </rPr>
      <t>—2024</t>
    </r>
    <r>
      <rPr>
        <sz val="10"/>
        <color indexed="8"/>
        <rFont val="宋体"/>
        <charset val="134"/>
      </rPr>
      <t>年河北省政府专项债券（六期）</t>
    </r>
  </si>
  <si>
    <t>2405112</t>
  </si>
  <si>
    <r>
      <rPr>
        <sz val="10"/>
        <color indexed="8"/>
        <rFont val="宋体"/>
        <charset val="134"/>
      </rPr>
      <t>专项债券</t>
    </r>
  </si>
  <si>
    <t>2024-02-27</t>
  </si>
  <si>
    <t>2.65</t>
  </si>
  <si>
    <r>
      <rPr>
        <sz val="10"/>
        <color theme="1"/>
        <rFont val="Times New Roman"/>
        <charset val="134"/>
      </rPr>
      <t>15</t>
    </r>
    <r>
      <rPr>
        <sz val="10"/>
        <color theme="1"/>
        <rFont val="宋体"/>
        <charset val="134"/>
      </rPr>
      <t>年</t>
    </r>
  </si>
  <si>
    <t>040304市政环卫设施</t>
  </si>
  <si>
    <r>
      <rPr>
        <sz val="10"/>
        <rFont val="Times New Roman"/>
        <charset val="134"/>
      </rPr>
      <t>2024</t>
    </r>
    <r>
      <rPr>
        <sz val="10"/>
        <color indexed="8"/>
        <rFont val="宋体"/>
        <charset val="134"/>
      </rPr>
      <t>年河北省高质量发展专项债券（二十七期）</t>
    </r>
    <r>
      <rPr>
        <sz val="10"/>
        <color indexed="8"/>
        <rFont val="Times New Roman"/>
        <charset val="134"/>
      </rPr>
      <t>—2024</t>
    </r>
    <r>
      <rPr>
        <sz val="10"/>
        <color indexed="8"/>
        <rFont val="宋体"/>
        <charset val="134"/>
      </rPr>
      <t>年河北省政府专项债券（五十二期）</t>
    </r>
  </si>
  <si>
    <t>2405964</t>
  </si>
  <si>
    <t>2024-09-23</t>
  </si>
  <si>
    <t>2.18</t>
  </si>
  <si>
    <r>
      <rPr>
        <sz val="10"/>
        <rFont val="Times New Roman"/>
        <charset val="134"/>
      </rPr>
      <t>2024</t>
    </r>
    <r>
      <rPr>
        <sz val="10"/>
        <color indexed="8"/>
        <rFont val="宋体"/>
        <charset val="134"/>
      </rPr>
      <t>年河北省高质量发展专项债券（三期）</t>
    </r>
    <r>
      <rPr>
        <sz val="10"/>
        <color indexed="8"/>
        <rFont val="Times New Roman"/>
        <charset val="134"/>
      </rPr>
      <t>—2024</t>
    </r>
    <r>
      <rPr>
        <sz val="10"/>
        <color indexed="8"/>
        <rFont val="宋体"/>
        <charset val="134"/>
      </rPr>
      <t>年河北省政府专项债券（七期）</t>
    </r>
  </si>
  <si>
    <t>2405113</t>
  </si>
  <si>
    <t>2.66</t>
  </si>
  <si>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年</t>
    </r>
  </si>
  <si>
    <t>040302市政供排水设施</t>
  </si>
  <si>
    <t>2025年河北省高质量发展专项债券（十九期）—2025年河北省政府专项债券（四十二期）</t>
  </si>
  <si>
    <t>234994</t>
  </si>
  <si>
    <t>专项债券</t>
  </si>
  <si>
    <t>2025-08-18</t>
  </si>
  <si>
    <t>2.15</t>
  </si>
  <si>
    <t>15年</t>
  </si>
  <si>
    <r>
      <rPr>
        <sz val="9"/>
        <rFont val="黑体"/>
        <charset val="134"/>
      </rPr>
      <t>附件</t>
    </r>
    <r>
      <rPr>
        <sz val="9"/>
        <rFont val="Times New Roman"/>
        <charset val="134"/>
      </rPr>
      <t>1-3</t>
    </r>
  </si>
  <si>
    <t>2024—2025年发行的新增地方政府一般债券资金收支情况表</t>
  </si>
  <si>
    <r>
      <rPr>
        <b/>
        <sz val="11"/>
        <rFont val="SimSun"/>
        <charset val="134"/>
      </rPr>
      <t>序号</t>
    </r>
  </si>
  <si>
    <r>
      <rPr>
        <b/>
        <sz val="11"/>
        <rFont val="Times New Roman"/>
        <charset val="134"/>
      </rPr>
      <t>2024</t>
    </r>
    <r>
      <rPr>
        <b/>
        <sz val="11"/>
        <rFont val="SimSun"/>
        <charset val="134"/>
      </rPr>
      <t>年</t>
    </r>
    <r>
      <rPr>
        <b/>
        <sz val="11"/>
        <rFont val="Times New Roman"/>
        <charset val="134"/>
      </rPr>
      <t>—2025</t>
    </r>
    <r>
      <rPr>
        <b/>
        <sz val="11"/>
        <rFont val="SimSun"/>
        <charset val="134"/>
      </rPr>
      <t>年末新增一般债券资金收入</t>
    </r>
  </si>
  <si>
    <r>
      <rPr>
        <b/>
        <sz val="11"/>
        <rFont val="Times New Roman"/>
        <charset val="134"/>
      </rPr>
      <t>2024</t>
    </r>
    <r>
      <rPr>
        <b/>
        <sz val="11"/>
        <rFont val="SimSun"/>
        <charset val="134"/>
      </rPr>
      <t>年</t>
    </r>
    <r>
      <rPr>
        <b/>
        <sz val="11"/>
        <rFont val="Times New Roman"/>
        <charset val="134"/>
      </rPr>
      <t>—2025</t>
    </r>
    <r>
      <rPr>
        <b/>
        <sz val="11"/>
        <rFont val="SimSun"/>
        <charset val="134"/>
      </rPr>
      <t>年末新增一般债券资金安排的支出</t>
    </r>
  </si>
  <si>
    <r>
      <rPr>
        <b/>
        <sz val="11"/>
        <rFont val="SimSun"/>
        <charset val="134"/>
      </rPr>
      <t>金额</t>
    </r>
  </si>
  <si>
    <r>
      <rPr>
        <b/>
        <sz val="11"/>
        <rFont val="SimSun"/>
        <charset val="134"/>
      </rPr>
      <t>支出功能分类</t>
    </r>
  </si>
  <si>
    <r>
      <rPr>
        <sz val="11"/>
        <rFont val="SimSun"/>
        <charset val="134"/>
      </rPr>
      <t>合计</t>
    </r>
  </si>
  <si>
    <t>2024年河北省政府一般债券（二期）</t>
  </si>
  <si>
    <t>212城乡社区支出</t>
  </si>
  <si>
    <r>
      <rPr>
        <sz val="9"/>
        <rFont val="黑体"/>
        <charset val="134"/>
      </rPr>
      <t>附件</t>
    </r>
    <r>
      <rPr>
        <sz val="9"/>
        <rFont val="Times New Roman"/>
        <charset val="134"/>
      </rPr>
      <t>1-4</t>
    </r>
  </si>
  <si>
    <t>2024—2025年发行的新增地方政府专项债券资金收支情况表</t>
  </si>
  <si>
    <r>
      <rPr>
        <b/>
        <sz val="11"/>
        <rFont val="Times New Roman"/>
        <charset val="134"/>
      </rPr>
      <t>2024</t>
    </r>
    <r>
      <rPr>
        <b/>
        <sz val="11"/>
        <rFont val="SimSun"/>
        <charset val="134"/>
      </rPr>
      <t>年</t>
    </r>
    <r>
      <rPr>
        <b/>
        <sz val="11"/>
        <rFont val="Times New Roman"/>
        <charset val="134"/>
      </rPr>
      <t>—2025</t>
    </r>
    <r>
      <rPr>
        <b/>
        <sz val="11"/>
        <rFont val="SimSun"/>
        <charset val="134"/>
      </rPr>
      <t>年新增专项债券资金收入</t>
    </r>
  </si>
  <si>
    <r>
      <rPr>
        <b/>
        <sz val="11"/>
        <rFont val="Times New Roman"/>
        <charset val="134"/>
      </rPr>
      <t>2024</t>
    </r>
    <r>
      <rPr>
        <b/>
        <sz val="11"/>
        <rFont val="SimSun"/>
        <charset val="134"/>
      </rPr>
      <t>年</t>
    </r>
    <r>
      <rPr>
        <b/>
        <sz val="11"/>
        <rFont val="Times New Roman"/>
        <charset val="134"/>
      </rPr>
      <t>—2025</t>
    </r>
    <r>
      <rPr>
        <b/>
        <sz val="11"/>
        <rFont val="SimSun"/>
        <charset val="134"/>
      </rPr>
      <t>年新增专项债券资金安排的支出</t>
    </r>
  </si>
  <si>
    <r>
      <rPr>
        <sz val="10"/>
        <color indexed="8"/>
        <rFont val="Times New Roman"/>
        <charset val="134"/>
      </rPr>
      <t>229</t>
    </r>
    <r>
      <rPr>
        <sz val="10"/>
        <color indexed="8"/>
        <rFont val="宋体"/>
        <charset val="134"/>
      </rPr>
      <t>其他支出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</si>
</sst>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40">
    <font>
      <sz val="11"/>
      <color indexed="8"/>
      <name val="宋体"/>
      <charset val="1"/>
      <scheme val="minor"/>
    </font>
    <font>
      <sz val="11"/>
      <color indexed="8"/>
      <name val="Times New Roman"/>
      <charset val="134"/>
    </font>
    <font>
      <sz val="9"/>
      <name val="Times New Roman"/>
      <charset val="134"/>
    </font>
    <font>
      <sz val="15"/>
      <name val="方正小标宋简体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sz val="10"/>
      <name val="Times New Roman"/>
      <charset val="134"/>
    </font>
    <font>
      <sz val="11"/>
      <name val="宋体"/>
      <charset val="134"/>
    </font>
    <font>
      <sz val="10"/>
      <color indexed="8"/>
      <name val="Times New Roman"/>
      <charset val="134"/>
    </font>
    <font>
      <b/>
      <sz val="10"/>
      <name val="Times New Roman"/>
      <charset val="134"/>
    </font>
    <font>
      <sz val="10"/>
      <color theme="1"/>
      <name val="Times New Roman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SimSun"/>
      <charset val="134"/>
    </font>
    <font>
      <b/>
      <sz val="10"/>
      <name val="SimSun"/>
      <charset val="134"/>
    </font>
    <font>
      <sz val="10"/>
      <color indexed="8"/>
      <name val="宋体"/>
      <charset val="134"/>
    </font>
    <font>
      <sz val="9"/>
      <name val="黑体"/>
      <charset val="134"/>
    </font>
    <font>
      <sz val="11"/>
      <name val="SimSun"/>
      <charset val="134"/>
    </font>
    <font>
      <sz val="10"/>
      <color theme="1"/>
      <name val="宋体"/>
      <charset val="134"/>
    </font>
    <font>
      <sz val="9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left" vertical="center" wrapText="1" shrinkToFit="1"/>
    </xf>
    <xf numFmtId="4" fontId="5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49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shrinkToFit="1"/>
    </xf>
    <xf numFmtId="0" fontId="6" fillId="0" borderId="1" xfId="51" applyNumberFormat="1" applyFont="1" applyFill="1" applyBorder="1" applyAlignment="1">
      <alignment horizontal="center" vertical="center" shrinkToFit="1"/>
    </xf>
    <xf numFmtId="176" fontId="10" fillId="0" borderId="1" xfId="51" applyNumberFormat="1" applyFont="1" applyFill="1" applyBorder="1" applyAlignment="1">
      <alignment horizontal="center" vertical="center" shrinkToFit="1"/>
    </xf>
    <xf numFmtId="0" fontId="10" fillId="0" borderId="1" xfId="51" applyFont="1" applyFill="1" applyBorder="1" applyAlignment="1">
      <alignment horizontal="center" vertical="center" shrinkToFit="1"/>
    </xf>
    <xf numFmtId="2" fontId="10" fillId="0" borderId="1" xfId="51" applyNumberFormat="1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177" fontId="8" fillId="0" borderId="1" xfId="51" applyNumberFormat="1" applyFont="1" applyFill="1" applyBorder="1" applyAlignment="1">
      <alignment horizontal="center" vertical="center" shrinkToFit="1"/>
    </xf>
    <xf numFmtId="0" fontId="8" fillId="0" borderId="1" xfId="51" applyFont="1" applyFill="1" applyBorder="1" applyAlignment="1">
      <alignment horizontal="center" vertical="center" shrinkToFit="1"/>
    </xf>
    <xf numFmtId="2" fontId="8" fillId="0" borderId="1" xfId="51" applyNumberFormat="1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 shrinkToFit="1"/>
    </xf>
    <xf numFmtId="0" fontId="6" fillId="0" borderId="1" xfId="51" applyNumberFormat="1" applyFont="1" applyFill="1" applyBorder="1" applyAlignment="1">
      <alignment horizontal="center" vertical="center" wrapText="1" shrinkToFit="1"/>
    </xf>
    <xf numFmtId="176" fontId="10" fillId="0" borderId="1" xfId="51" applyNumberFormat="1" applyFont="1" applyFill="1" applyBorder="1" applyAlignment="1">
      <alignment horizontal="center" vertical="center" wrapText="1" shrinkToFit="1"/>
    </xf>
    <xf numFmtId="0" fontId="10" fillId="0" borderId="1" xfId="51" applyFont="1" applyFill="1" applyBorder="1" applyAlignment="1">
      <alignment horizontal="center" vertical="center" wrapText="1" shrinkToFit="1"/>
    </xf>
    <xf numFmtId="2" fontId="10" fillId="0" borderId="1" xfId="51" applyNumberFormat="1" applyFont="1" applyFill="1" applyBorder="1" applyAlignment="1">
      <alignment horizontal="center" vertical="center" wrapText="1" shrinkToFit="1"/>
    </xf>
    <xf numFmtId="4" fontId="11" fillId="0" borderId="1" xfId="0" applyNumberFormat="1" applyFont="1" applyFill="1" applyBorder="1" applyAlignment="1">
      <alignment horizontal="right"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4" fontId="7" fillId="0" borderId="1" xfId="0" applyNumberFormat="1" applyFont="1" applyFill="1" applyBorder="1" applyAlignment="1">
      <alignment horizontal="righ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"/>
  <sheetViews>
    <sheetView zoomScale="80" zoomScaleNormal="80" workbookViewId="0">
      <selection activeCell="I6" sqref="I6"/>
    </sheetView>
  </sheetViews>
  <sheetFormatPr defaultColWidth="10" defaultRowHeight="13.8" outlineLevelRow="6"/>
  <cols>
    <col min="1" max="1" width="37.4444444444444" style="17" customWidth="1"/>
    <col min="2" max="7" width="13.212962962963" style="17" customWidth="1"/>
    <col min="8" max="11" width="19.3333333333333" style="17" customWidth="1"/>
    <col min="12" max="12" width="9.77777777777778" style="17" customWidth="1"/>
    <col min="13" max="13" width="9" style="17" customWidth="1"/>
    <col min="14" max="14" width="9.77777777777778" style="17" customWidth="1"/>
    <col min="15" max="16384" width="10" style="17"/>
  </cols>
  <sheetData>
    <row r="1" ht="14.25" customHeight="1" spans="1:13">
      <c r="A1" s="20" t="s">
        <v>0</v>
      </c>
    </row>
    <row r="2" ht="27.9" customHeight="1" spans="1:13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14.25" customHeight="1" spans="1:13">
      <c r="A3" s="20"/>
      <c r="B3" s="20"/>
      <c r="C3" s="20"/>
      <c r="D3" s="20"/>
      <c r="E3" s="20"/>
      <c r="F3" s="20"/>
      <c r="G3" s="20"/>
      <c r="I3" s="20"/>
      <c r="J3" s="20"/>
      <c r="K3" s="20"/>
      <c r="L3" s="22" t="s">
        <v>2</v>
      </c>
    </row>
    <row r="4" ht="18" customHeight="1" spans="1:13">
      <c r="A4" s="6" t="s">
        <v>3</v>
      </c>
      <c r="B4" s="6"/>
      <c r="C4" s="6"/>
      <c r="D4" s="6"/>
      <c r="E4" s="6"/>
      <c r="F4" s="6"/>
      <c r="G4" s="6"/>
      <c r="H4" s="6" t="s">
        <v>4</v>
      </c>
      <c r="I4" s="6"/>
      <c r="J4" s="6" t="s">
        <v>5</v>
      </c>
      <c r="K4" s="6"/>
      <c r="L4" s="6" t="s">
        <v>6</v>
      </c>
    </row>
    <row r="5" ht="32.25" customHeight="1" spans="1:13">
      <c r="A5" s="6" t="s">
        <v>7</v>
      </c>
      <c r="B5" s="6" t="s">
        <v>8</v>
      </c>
      <c r="C5" s="6" t="s">
        <v>9</v>
      </c>
      <c r="D5" s="6" t="s">
        <v>10</v>
      </c>
      <c r="E5" s="6" t="s">
        <v>11</v>
      </c>
      <c r="F5" s="6" t="s">
        <v>12</v>
      </c>
      <c r="G5" s="6" t="s">
        <v>13</v>
      </c>
      <c r="H5" s="6"/>
      <c r="I5" s="23" t="s">
        <v>14</v>
      </c>
      <c r="J5" s="6"/>
      <c r="K5" s="23" t="s">
        <v>14</v>
      </c>
      <c r="L5" s="6"/>
    </row>
    <row r="6" s="18" customFormat="1" ht="14.4" spans="1:13">
      <c r="A6" s="11" t="s">
        <v>15</v>
      </c>
      <c r="B6" s="35" t="s">
        <v>16</v>
      </c>
      <c r="C6" s="36" t="s">
        <v>17</v>
      </c>
      <c r="D6" s="37">
        <v>5300</v>
      </c>
      <c r="E6" s="38" t="s">
        <v>18</v>
      </c>
      <c r="F6" s="39" t="s">
        <v>19</v>
      </c>
      <c r="G6" s="38" t="s">
        <v>20</v>
      </c>
      <c r="H6" s="12">
        <v>2369.74</v>
      </c>
      <c r="I6" s="40">
        <v>1200</v>
      </c>
      <c r="J6" s="12">
        <v>1200</v>
      </c>
      <c r="K6" s="41">
        <v>1200</v>
      </c>
      <c r="L6" s="30"/>
      <c r="M6" s="20"/>
    </row>
    <row r="7" s="18" customFormat="1" ht="14.4" spans="1:13">
      <c r="A7" s="11" t="s">
        <v>21</v>
      </c>
      <c r="B7" s="35" t="s">
        <v>22</v>
      </c>
      <c r="C7" s="36" t="s">
        <v>17</v>
      </c>
      <c r="D7" s="37">
        <v>6200</v>
      </c>
      <c r="E7" s="38" t="s">
        <v>23</v>
      </c>
      <c r="F7" s="39" t="s">
        <v>24</v>
      </c>
      <c r="G7" s="38" t="s">
        <v>25</v>
      </c>
      <c r="H7" s="42">
        <v>4806.95</v>
      </c>
      <c r="I7" s="42">
        <v>1800</v>
      </c>
      <c r="J7" s="42">
        <v>1800</v>
      </c>
      <c r="K7" s="42">
        <v>1800</v>
      </c>
      <c r="L7" s="30"/>
      <c r="M7" s="20"/>
    </row>
  </sheetData>
  <mergeCells count="5">
    <mergeCell ref="A2:L2"/>
    <mergeCell ref="A4:G4"/>
    <mergeCell ref="H4:I4"/>
    <mergeCell ref="J4:K4"/>
    <mergeCell ref="L4:L5"/>
  </mergeCells>
  <pageMargins left="0.39300000667572" right="0.39300000667572" top="0.39300000667572" bottom="0.39300000667572" header="0" footer="0"/>
  <pageSetup paperSize="9" scale="6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"/>
  <sheetViews>
    <sheetView zoomScale="80" zoomScaleNormal="80" workbookViewId="0">
      <selection activeCell="F13" sqref="F13"/>
    </sheetView>
  </sheetViews>
  <sheetFormatPr defaultColWidth="10" defaultRowHeight="13.8"/>
  <cols>
    <col min="1" max="1" width="22.25" style="18" customWidth="1"/>
    <col min="2" max="7" width="13.212962962963" style="17" customWidth="1"/>
    <col min="8" max="8" width="23.1111111111111" style="19" customWidth="1"/>
    <col min="9" max="13" width="19.3333333333333" style="17" customWidth="1"/>
    <col min="14" max="14" width="9.77777777777778" style="17" customWidth="1"/>
    <col min="15" max="15" width="9" style="17" customWidth="1"/>
    <col min="16" max="16" width="9.77777777777778" style="17" customWidth="1"/>
    <col min="17" max="16384" width="10" style="17"/>
  </cols>
  <sheetData>
    <row r="1" s="17" customFormat="1" ht="14.25" customHeight="1" spans="1:15">
      <c r="A1" s="20" t="s">
        <v>26</v>
      </c>
      <c r="H1" s="19"/>
    </row>
    <row r="2" s="17" customFormat="1" ht="27.9" customHeight="1" spans="1:15">
      <c r="A2" s="21" t="s">
        <v>27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="17" customFormat="1" ht="14.25" customHeight="1" spans="1:15">
      <c r="A3" s="20"/>
      <c r="B3" s="20"/>
      <c r="C3" s="20"/>
      <c r="D3" s="20"/>
      <c r="E3" s="20"/>
      <c r="F3" s="20"/>
      <c r="G3" s="20"/>
      <c r="H3" s="19"/>
      <c r="I3" s="17"/>
      <c r="J3" s="20"/>
      <c r="K3" s="20"/>
      <c r="L3" s="20"/>
      <c r="N3" s="22" t="s">
        <v>2</v>
      </c>
    </row>
    <row r="4" s="17" customFormat="1" ht="18" customHeight="1" spans="1:15">
      <c r="A4" s="6" t="s">
        <v>3</v>
      </c>
      <c r="B4" s="6"/>
      <c r="C4" s="6"/>
      <c r="D4" s="6"/>
      <c r="E4" s="6"/>
      <c r="F4" s="6"/>
      <c r="G4" s="6"/>
      <c r="H4" s="6" t="s">
        <v>28</v>
      </c>
      <c r="I4" s="6" t="s">
        <v>4</v>
      </c>
      <c r="J4" s="6"/>
      <c r="K4" s="6" t="s">
        <v>5</v>
      </c>
      <c r="L4" s="6"/>
      <c r="M4" s="6" t="s">
        <v>29</v>
      </c>
      <c r="N4" s="6" t="s">
        <v>6</v>
      </c>
    </row>
    <row r="5" s="17" customFormat="1" ht="32.25" customHeight="1" spans="1:15">
      <c r="A5" s="6" t="s">
        <v>7</v>
      </c>
      <c r="B5" s="6" t="s">
        <v>8</v>
      </c>
      <c r="C5" s="6" t="s">
        <v>9</v>
      </c>
      <c r="D5" s="6" t="s">
        <v>10</v>
      </c>
      <c r="E5" s="6" t="s">
        <v>11</v>
      </c>
      <c r="F5" s="6" t="s">
        <v>12</v>
      </c>
      <c r="G5" s="6" t="s">
        <v>13</v>
      </c>
      <c r="H5" s="6"/>
      <c r="I5" s="6"/>
      <c r="J5" s="23" t="s">
        <v>14</v>
      </c>
      <c r="K5" s="6"/>
      <c r="L5" s="23" t="s">
        <v>14</v>
      </c>
      <c r="M5" s="6"/>
      <c r="N5" s="6"/>
    </row>
    <row r="6" s="17" customFormat="1" ht="58" customHeight="1" spans="1:15">
      <c r="A6" s="11" t="s">
        <v>30</v>
      </c>
      <c r="B6" s="24" t="s">
        <v>31</v>
      </c>
      <c r="C6" s="25" t="s">
        <v>32</v>
      </c>
      <c r="D6" s="26">
        <v>2000</v>
      </c>
      <c r="E6" s="27" t="s">
        <v>33</v>
      </c>
      <c r="F6" s="28" t="s">
        <v>34</v>
      </c>
      <c r="G6" s="27" t="s">
        <v>35</v>
      </c>
      <c r="H6" s="29" t="s">
        <v>36</v>
      </c>
      <c r="I6" s="12">
        <v>11668.16</v>
      </c>
      <c r="J6" s="12">
        <v>2000</v>
      </c>
      <c r="K6" s="12">
        <v>2000</v>
      </c>
      <c r="L6" s="12">
        <v>2000</v>
      </c>
      <c r="M6" s="12"/>
      <c r="N6" s="30"/>
      <c r="O6" s="20"/>
    </row>
    <row r="7" s="17" customFormat="1" ht="58" customHeight="1" spans="1:15">
      <c r="A7" s="11" t="s">
        <v>37</v>
      </c>
      <c r="B7" s="24" t="s">
        <v>38</v>
      </c>
      <c r="C7" s="25" t="s">
        <v>32</v>
      </c>
      <c r="D7" s="26">
        <v>500</v>
      </c>
      <c r="E7" s="27" t="s">
        <v>39</v>
      </c>
      <c r="F7" s="28" t="s">
        <v>40</v>
      </c>
      <c r="G7" s="27" t="s">
        <v>35</v>
      </c>
      <c r="H7" s="29" t="s">
        <v>36</v>
      </c>
      <c r="I7" s="12">
        <v>11668.16</v>
      </c>
      <c r="J7" s="12">
        <v>500</v>
      </c>
      <c r="K7" s="12">
        <v>500</v>
      </c>
      <c r="L7" s="12">
        <v>500</v>
      </c>
      <c r="M7" s="12"/>
      <c r="N7" s="30"/>
      <c r="O7" s="20"/>
    </row>
    <row r="8" s="17" customFormat="1" ht="58" customHeight="1" spans="1:15">
      <c r="A8" s="11" t="s">
        <v>41</v>
      </c>
      <c r="B8" s="24" t="s">
        <v>42</v>
      </c>
      <c r="C8" s="25" t="s">
        <v>32</v>
      </c>
      <c r="D8" s="26">
        <v>6800</v>
      </c>
      <c r="E8" s="27" t="s">
        <v>33</v>
      </c>
      <c r="F8" s="28" t="s">
        <v>43</v>
      </c>
      <c r="G8" s="27" t="s">
        <v>44</v>
      </c>
      <c r="H8" s="29" t="s">
        <v>45</v>
      </c>
      <c r="I8" s="12">
        <v>41288.2</v>
      </c>
      <c r="J8" s="12">
        <v>4800</v>
      </c>
      <c r="K8" s="12">
        <v>4800</v>
      </c>
      <c r="L8" s="12">
        <v>4800</v>
      </c>
      <c r="M8" s="12"/>
      <c r="N8" s="30"/>
      <c r="O8" s="20"/>
    </row>
    <row r="9" s="17" customFormat="1" ht="58" customHeight="1" spans="1:15">
      <c r="A9" s="11" t="s">
        <v>46</v>
      </c>
      <c r="B9" s="31" t="s">
        <v>47</v>
      </c>
      <c r="C9" s="32" t="s">
        <v>48</v>
      </c>
      <c r="D9" s="31">
        <v>1000</v>
      </c>
      <c r="E9" s="31" t="s">
        <v>49</v>
      </c>
      <c r="F9" s="33" t="s">
        <v>50</v>
      </c>
      <c r="G9" s="27" t="s">
        <v>51</v>
      </c>
      <c r="H9" s="34" t="s">
        <v>45</v>
      </c>
      <c r="I9" s="12">
        <v>41288.2</v>
      </c>
      <c r="J9" s="15">
        <v>1000</v>
      </c>
      <c r="K9" s="12">
        <v>1000</v>
      </c>
      <c r="L9" s="15">
        <v>1000</v>
      </c>
      <c r="M9" s="12"/>
      <c r="N9" s="30"/>
      <c r="O9" s="20"/>
    </row>
  </sheetData>
  <mergeCells count="7">
    <mergeCell ref="A2:N2"/>
    <mergeCell ref="A4:G4"/>
    <mergeCell ref="I4:J4"/>
    <mergeCell ref="K4:L4"/>
    <mergeCell ref="H4:H5"/>
    <mergeCell ref="M4:M5"/>
    <mergeCell ref="N4:N5"/>
  </mergeCells>
  <pageMargins left="0.75" right="0.75" top="0.268999993801117" bottom="0.268999993801117" header="0" footer="0"/>
  <pageSetup paperSize="9" scale="48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"/>
  <sheetViews>
    <sheetView workbookViewId="0">
      <pane ySplit="5" topLeftCell="A6" activePane="bottomLeft" state="frozen"/>
      <selection/>
      <selection pane="bottomLeft" activeCell="B14" sqref="B14"/>
    </sheetView>
  </sheetViews>
  <sheetFormatPr defaultColWidth="10" defaultRowHeight="13.8" outlineLevelRow="7" outlineLevelCol="4"/>
  <cols>
    <col min="1" max="1" width="14.6666666666667" style="1" customWidth="1"/>
    <col min="2" max="2" width="55.6666666666667" style="1" customWidth="1"/>
    <col min="3" max="3" width="14.8796296296296" style="1" customWidth="1"/>
    <col min="4" max="4" width="33.7777777777778" style="1" customWidth="1"/>
    <col min="5" max="5" width="14.8796296296296" style="1" customWidth="1"/>
    <col min="6" max="6" width="9.77777777777778" style="1" customWidth="1"/>
    <col min="7" max="16384" width="10" style="1"/>
  </cols>
  <sheetData>
    <row r="1" ht="15" customHeight="1" spans="1:5">
      <c r="A1" s="2" t="s">
        <v>52</v>
      </c>
    </row>
    <row r="2" ht="29.25" customHeight="1" spans="1:5">
      <c r="A2" s="3" t="s">
        <v>53</v>
      </c>
      <c r="B2" s="3"/>
      <c r="C2" s="3"/>
      <c r="D2" s="3"/>
      <c r="E2" s="3"/>
    </row>
    <row r="3" ht="14.25" customHeight="1" spans="1:5">
      <c r="E3" s="4" t="s">
        <v>2</v>
      </c>
    </row>
    <row r="4" ht="19.5" customHeight="1" spans="1:5">
      <c r="A4" s="5" t="s">
        <v>54</v>
      </c>
      <c r="B4" s="5" t="s">
        <v>55</v>
      </c>
      <c r="C4" s="5"/>
      <c r="D4" s="5" t="s">
        <v>56</v>
      </c>
      <c r="E4" s="5"/>
    </row>
    <row r="5" ht="19.5" customHeight="1" spans="1:5">
      <c r="A5" s="5"/>
      <c r="B5" s="5" t="s">
        <v>7</v>
      </c>
      <c r="C5" s="5" t="s">
        <v>57</v>
      </c>
      <c r="D5" s="6" t="s">
        <v>58</v>
      </c>
      <c r="E5" s="5" t="s">
        <v>57</v>
      </c>
    </row>
    <row r="6" ht="14.25" customHeight="1" spans="1:5">
      <c r="A6" s="7" t="s">
        <v>59</v>
      </c>
      <c r="B6" s="8"/>
      <c r="C6" s="9">
        <f>C7+C8</f>
        <v>3000</v>
      </c>
      <c r="D6" s="9"/>
      <c r="E6" s="9">
        <f>E7+E8</f>
        <v>3000</v>
      </c>
    </row>
    <row r="7" ht="14.25" customHeight="1" spans="1:5">
      <c r="A7" s="10">
        <v>1</v>
      </c>
      <c r="B7" s="16" t="s">
        <v>60</v>
      </c>
      <c r="C7" s="9">
        <v>1200</v>
      </c>
      <c r="D7" s="13" t="s">
        <v>61</v>
      </c>
      <c r="E7" s="9">
        <v>3000</v>
      </c>
    </row>
    <row r="8" ht="14.25" customHeight="1" spans="1:5">
      <c r="A8" s="10">
        <v>2</v>
      </c>
      <c r="B8" s="16" t="s">
        <v>21</v>
      </c>
      <c r="C8" s="9">
        <v>1800</v>
      </c>
      <c r="D8" s="16"/>
      <c r="E8" s="9"/>
    </row>
  </sheetData>
  <mergeCells count="4">
    <mergeCell ref="A2:E2"/>
    <mergeCell ref="B4:C4"/>
    <mergeCell ref="D4:E4"/>
    <mergeCell ref="A4:A5"/>
  </mergeCells>
  <dataValidations count="1">
    <dataValidation allowBlank="1" showInputMessage="1" showErrorMessage="1" sqref="D7"/>
  </dataValidations>
  <pageMargins left="0.75" right="0.75" top="0.268999993801117" bottom="0.268999993801117" header="0" footer="0"/>
  <pageSetup paperSize="9" scale="9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0"/>
  <sheetViews>
    <sheetView tabSelected="1" workbookViewId="0">
      <selection activeCell="D16" sqref="D16"/>
    </sheetView>
  </sheetViews>
  <sheetFormatPr defaultColWidth="9" defaultRowHeight="13.5" customHeight="1" outlineLevelCol="4"/>
  <cols>
    <col min="1" max="1" width="14.6666666666667" style="1" customWidth="1"/>
    <col min="2" max="2" width="55.6666666666667" style="1" customWidth="1"/>
    <col min="3" max="3" width="14.8796296296296" style="1" customWidth="1"/>
    <col min="4" max="4" width="33.7777777777778" style="1" customWidth="1"/>
    <col min="5" max="5" width="14.8796296296296" style="1" customWidth="1"/>
    <col min="6" max="16380" width="9" style="1"/>
    <col min="16381" max="16384" width="9.77777777777778" style="1" customWidth="1"/>
  </cols>
  <sheetData>
    <row r="1" ht="15" customHeight="1" spans="1:5">
      <c r="A1" s="2" t="s">
        <v>62</v>
      </c>
    </row>
    <row r="2" ht="29.25" customHeight="1" spans="1:5">
      <c r="A2" s="3" t="s">
        <v>63</v>
      </c>
      <c r="B2" s="3"/>
      <c r="C2" s="3"/>
      <c r="D2" s="3"/>
      <c r="E2" s="3"/>
    </row>
    <row r="3" ht="14.25" customHeight="1" spans="1:5">
      <c r="E3" s="4" t="s">
        <v>2</v>
      </c>
    </row>
    <row r="4" ht="19.5" customHeight="1" spans="1:5">
      <c r="A4" s="5" t="s">
        <v>54</v>
      </c>
      <c r="B4" s="5" t="s">
        <v>64</v>
      </c>
      <c r="C4" s="5"/>
      <c r="D4" s="5" t="s">
        <v>65</v>
      </c>
      <c r="E4" s="5"/>
    </row>
    <row r="5" ht="19.5" customHeight="1" spans="1:5">
      <c r="A5" s="5"/>
      <c r="B5" s="5" t="s">
        <v>7</v>
      </c>
      <c r="C5" s="5" t="s">
        <v>57</v>
      </c>
      <c r="D5" s="6" t="s">
        <v>58</v>
      </c>
      <c r="E5" s="5" t="s">
        <v>57</v>
      </c>
    </row>
    <row r="6" ht="14.25" customHeight="1" spans="1:5">
      <c r="A6" s="7" t="s">
        <v>59</v>
      </c>
      <c r="B6" s="8"/>
      <c r="C6" s="9">
        <f>C7+C8+C9+C10</f>
        <v>8300</v>
      </c>
      <c r="D6" s="9"/>
      <c r="E6" s="9">
        <f>E7+E8+E9+E10</f>
        <v>8300</v>
      </c>
    </row>
    <row r="7" ht="14.25" customHeight="1" spans="1:5">
      <c r="A7" s="10">
        <v>1</v>
      </c>
      <c r="B7" s="11" t="s">
        <v>30</v>
      </c>
      <c r="C7" s="12">
        <v>2000</v>
      </c>
      <c r="D7" s="13" t="s">
        <v>61</v>
      </c>
      <c r="E7" s="9">
        <f>2000+1000</f>
        <v>3000</v>
      </c>
    </row>
    <row r="8" ht="14.25" customHeight="1" spans="1:5">
      <c r="A8" s="10">
        <v>2</v>
      </c>
      <c r="B8" s="11" t="s">
        <v>37</v>
      </c>
      <c r="C8" s="12">
        <v>500</v>
      </c>
      <c r="D8" s="14" t="s">
        <v>66</v>
      </c>
      <c r="E8" s="9">
        <f>500+4800</f>
        <v>5300</v>
      </c>
    </row>
    <row r="9" ht="14.25" customHeight="1" spans="1:5">
      <c r="A9" s="10">
        <v>3</v>
      </c>
      <c r="B9" s="11" t="s">
        <v>41</v>
      </c>
      <c r="C9" s="12">
        <v>4800</v>
      </c>
      <c r="D9" s="13"/>
      <c r="E9" s="9"/>
    </row>
    <row r="10" ht="14.25" customHeight="1" spans="1:5">
      <c r="A10" s="10">
        <v>4</v>
      </c>
      <c r="B10" s="11" t="s">
        <v>46</v>
      </c>
      <c r="C10" s="15">
        <v>1000</v>
      </c>
      <c r="D10" s="16"/>
      <c r="E10" s="9"/>
    </row>
  </sheetData>
  <mergeCells count="4">
    <mergeCell ref="A2:E2"/>
    <mergeCell ref="B4:C4"/>
    <mergeCell ref="D4:E4"/>
    <mergeCell ref="A4:A5"/>
  </mergeCells>
  <pageMargins left="0.75" right="0.75" top="0.268999993801117" bottom="0.268999993801117" header="0" footer="0"/>
  <pageSetup paperSize="9" scale="9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附件1-1</vt:lpstr>
      <vt:lpstr>附件1-2</vt:lpstr>
      <vt:lpstr>附件1-3</vt:lpstr>
      <vt:lpstr>附件1-4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流光</cp:lastModifiedBy>
  <dcterms:created xsi:type="dcterms:W3CDTF">2021-05-14T08:10:00Z</dcterms:created>
  <cp:lastPrinted>2022-06-17T00:58:00Z</cp:lastPrinted>
  <dcterms:modified xsi:type="dcterms:W3CDTF">2026-06-26T08:39:53Z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4923CB6C39FD4054842959D28CF9096B_13</vt:lpwstr>
  </property>
  <property fmtid="{D5CDD505-2E9C-101B-9397-08002B2CF9AE}" pid="4" name="CalculationRule">
    <vt:i4>0</vt:i4>
  </property>
</Properties>
</file>