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1775" activeTab="1"/>
  </bookViews>
  <sheets>
    <sheet name="汇总表 (农服公司)" sheetId="1" r:id="rId1"/>
    <sheet name="乡镇汇总表" sheetId="2" r:id="rId2"/>
  </sheets>
  <definedNames>
    <definedName name="_xlnm._FilterDatabase" localSheetId="0" hidden="1">'汇总表 (农服公司)'!$3:$3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<sst xmlns="http://schemas.openxmlformats.org/spreadsheetml/2006/main" count="70" uniqueCount="45">
  <si>
    <t>农服2025年季节性休耕项目实施面积汇总表</t>
  </si>
  <si>
    <t>单位：亩、元</t>
  </si>
  <si>
    <t>序号</t>
  </si>
  <si>
    <t>村名</t>
  </si>
  <si>
    <t>任务实施面积</t>
  </si>
  <si>
    <t>补贴金额</t>
  </si>
  <si>
    <t>备注</t>
  </si>
  <si>
    <t>乡镇名称</t>
  </si>
  <si>
    <t>东邓</t>
  </si>
  <si>
    <t>北胡办</t>
  </si>
  <si>
    <t>东丁</t>
  </si>
  <si>
    <t>东孟</t>
  </si>
  <si>
    <t>东张</t>
  </si>
  <si>
    <t>东张杜街</t>
  </si>
  <si>
    <t>卢家庄</t>
  </si>
  <si>
    <t>齐家庄</t>
  </si>
  <si>
    <t>建城</t>
  </si>
  <si>
    <t>大屯乡</t>
  </si>
  <si>
    <t>刘孟</t>
  </si>
  <si>
    <t>高村镇</t>
  </si>
  <si>
    <t>冯村</t>
  </si>
  <si>
    <t>苏村镇</t>
  </si>
  <si>
    <t>苏三</t>
  </si>
  <si>
    <t>大家村</t>
  </si>
  <si>
    <t>大河头村</t>
  </si>
  <si>
    <t>南杜办</t>
  </si>
  <si>
    <t>尚家庄</t>
  </si>
  <si>
    <t>王连寨</t>
  </si>
  <si>
    <t>垂杨镇</t>
  </si>
  <si>
    <t>南慈达</t>
  </si>
  <si>
    <t>北赞固</t>
  </si>
  <si>
    <t>紫冢镇</t>
  </si>
  <si>
    <t xml:space="preserve"> 北七里口</t>
  </si>
  <si>
    <t>孙张凡</t>
  </si>
  <si>
    <t>薛吴村乡</t>
  </si>
  <si>
    <t>张张凡</t>
  </si>
  <si>
    <t>杨家头</t>
  </si>
  <si>
    <t>红庙狼冢</t>
  </si>
  <si>
    <t>小孟家庄</t>
  </si>
  <si>
    <t>南宫市2025年季节性休耕项目落实汇总表（2020-2022年剩余面积）</t>
  </si>
  <si>
    <t>补贴标准</t>
  </si>
  <si>
    <t>农服公司</t>
  </si>
  <si>
    <t>吴村乡</t>
  </si>
  <si>
    <t>合计</t>
  </si>
  <si>
    <t>南宫市农业农村局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</si>
</sst>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b/>
      <sz val="16"/>
      <color theme="1"/>
      <name val="宋体"/>
      <charset val="134"/>
      <scheme val="minor"/>
    </font>
    <font>
      <sz val="14"/>
      <color indexed="8"/>
      <name val="仿宋"/>
      <charset val="134"/>
    </font>
    <font>
      <sz val="14"/>
      <name val="仿宋"/>
      <charset val="134"/>
    </font>
    <font>
      <sz val="10"/>
      <color theme="1"/>
      <name val="仿宋"/>
      <charset val="134"/>
    </font>
    <font>
      <b/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7"/>
  <sheetViews>
    <sheetView workbookViewId="0">
      <selection activeCell="A1" sqref="$A1:$XFD1048576"/>
    </sheetView>
  </sheetViews>
  <sheetFormatPr defaultColWidth="9" defaultRowHeight="25" customHeight="1"/>
  <cols>
    <col min="1" max="1" width="9" style="1"/>
    <col min="2" max="2" width="16.1083333333333" style="1" customWidth="1"/>
    <col min="3" max="3" width="19.6333333333333" style="4" customWidth="1"/>
    <col min="4" max="4" width="17" style="4" customWidth="1"/>
    <col min="5" max="5" width="17.1083333333333" style="1" customWidth="1"/>
    <col min="6" max="6" width="12.125" style="1" customWidth="1"/>
    <col min="7" max="7" width="12.5583333333333" style="1"/>
    <col min="8" max="16363" width="9" style="1"/>
    <col min="16364" max="16384" width="9" style="5"/>
  </cols>
  <sheetData>
    <row r="1" s="1" customFormat="1" ht="49" customHeight="1" spans="1:1024 1025:16382">
      <c r="A1" s="6" t="s">
        <v>0</v>
      </c>
      <c r="B1" s="6"/>
      <c r="C1" s="6"/>
      <c r="D1" s="6"/>
      <c r="E1" s="6"/>
      <c r="F1" s="6"/>
    </row>
    <row r="2" s="1" customFormat="1" ht="30" customHeight="1" spans="1:1024 1025:16382">
      <c r="C2" s="4"/>
      <c r="D2" s="4"/>
      <c r="E2" s="1" t="s">
        <v>1</v>
      </c>
    </row>
    <row r="3" s="2" customFormat="1" ht="45" customHeight="1" spans="1:1024 1025:16382">
      <c r="A3" s="21" t="s">
        <v>2</v>
      </c>
      <c r="B3" s="21" t="s">
        <v>3</v>
      </c>
      <c r="C3" s="22" t="s">
        <v>4</v>
      </c>
      <c r="D3" s="22" t="s">
        <v>5</v>
      </c>
      <c r="E3" s="23" t="s">
        <v>6</v>
      </c>
      <c r="F3" s="21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7"/>
      <c r="XEX3" s="17"/>
      <c r="XEY3" s="17"/>
      <c r="XEZ3" s="17"/>
      <c r="XFA3" s="17"/>
      <c r="XFB3" s="17"/>
    </row>
    <row r="4" s="3" customFormat="1" ht="27" customHeight="1" spans="1:1024 1025:16382">
      <c r="A4" s="24">
        <v>1</v>
      </c>
      <c r="B4" s="24" t="s">
        <v>8</v>
      </c>
      <c r="C4" s="25">
        <v>349</v>
      </c>
      <c r="D4" s="24">
        <f>C4*500</f>
        <v>174500</v>
      </c>
      <c r="E4" s="24"/>
      <c r="F4" s="26" t="s">
        <v>9</v>
      </c>
      <c r="XEJ4" s="17"/>
      <c r="XEK4" s="17"/>
      <c r="XEL4" s="17"/>
      <c r="XEM4" s="17"/>
      <c r="XEN4" s="17"/>
      <c r="XEO4" s="17"/>
      <c r="XEP4" s="17"/>
      <c r="XEQ4" s="17"/>
      <c r="XER4" s="17"/>
      <c r="XES4" s="17"/>
      <c r="XET4" s="17"/>
      <c r="XEU4" s="17"/>
      <c r="XEV4" s="17"/>
      <c r="XEW4" s="17"/>
      <c r="XEX4" s="17"/>
      <c r="XEY4" s="17"/>
      <c r="XEZ4" s="17"/>
      <c r="XFA4" s="17"/>
      <c r="XFB4" s="17"/>
    </row>
    <row r="5" s="3" customFormat="1" ht="27" customHeight="1" spans="1:1024 1025:16382">
      <c r="A5" s="24">
        <v>2</v>
      </c>
      <c r="B5" s="24" t="s">
        <v>10</v>
      </c>
      <c r="C5" s="25">
        <v>140</v>
      </c>
      <c r="D5" s="24">
        <f t="shared" ref="D5:D26" si="0">C5*500</f>
        <v>70000</v>
      </c>
      <c r="E5" s="24"/>
      <c r="F5" s="26" t="s">
        <v>9</v>
      </c>
      <c r="XEJ5" s="17"/>
      <c r="XEK5" s="17"/>
      <c r="XEL5" s="17"/>
      <c r="XEM5" s="17"/>
      <c r="XEN5" s="17"/>
      <c r="XEO5" s="17"/>
      <c r="XEP5" s="17"/>
      <c r="XEQ5" s="17"/>
      <c r="XER5" s="17"/>
      <c r="XES5" s="17"/>
      <c r="XET5" s="17"/>
      <c r="XEU5" s="17"/>
      <c r="XEV5" s="17"/>
      <c r="XEW5" s="17"/>
      <c r="XEX5" s="17"/>
      <c r="XEY5" s="17"/>
      <c r="XEZ5" s="17"/>
      <c r="XFA5" s="17"/>
      <c r="XFB5" s="17"/>
    </row>
    <row r="6" s="3" customFormat="1" ht="27" customHeight="1" spans="1:1024 1025:16382">
      <c r="A6" s="24">
        <v>3</v>
      </c>
      <c r="B6" s="24" t="s">
        <v>11</v>
      </c>
      <c r="C6" s="25">
        <v>111</v>
      </c>
      <c r="D6" s="24">
        <f t="shared" si="0"/>
        <v>55500</v>
      </c>
      <c r="E6" s="24"/>
      <c r="F6" s="26" t="s">
        <v>9</v>
      </c>
      <c r="XEJ6" s="17"/>
      <c r="XEK6" s="17"/>
      <c r="XEL6" s="17"/>
      <c r="XEM6" s="17"/>
      <c r="XEN6" s="17"/>
      <c r="XEO6" s="17"/>
      <c r="XEP6" s="17"/>
      <c r="XEQ6" s="17"/>
      <c r="XER6" s="17"/>
      <c r="XES6" s="17"/>
      <c r="XET6" s="17"/>
      <c r="XEU6" s="17"/>
      <c r="XEV6" s="17"/>
      <c r="XEW6" s="17"/>
      <c r="XEX6" s="17"/>
      <c r="XEY6" s="17"/>
      <c r="XEZ6" s="17"/>
      <c r="XFA6" s="17"/>
      <c r="XFB6" s="17"/>
    </row>
    <row r="7" s="3" customFormat="1" ht="27" customHeight="1" spans="1:1024 1025:16382">
      <c r="A7" s="24">
        <v>4</v>
      </c>
      <c r="B7" s="24" t="s">
        <v>12</v>
      </c>
      <c r="C7" s="25">
        <v>140.07</v>
      </c>
      <c r="D7" s="24">
        <f t="shared" si="0"/>
        <v>70035</v>
      </c>
      <c r="E7" s="24"/>
      <c r="F7" s="26" t="s">
        <v>9</v>
      </c>
      <c r="XEJ7" s="17"/>
      <c r="XEK7" s="17"/>
      <c r="XEL7" s="17"/>
      <c r="XEM7" s="17"/>
      <c r="XEN7" s="17"/>
      <c r="XEO7" s="17"/>
      <c r="XEP7" s="17"/>
      <c r="XEQ7" s="17"/>
      <c r="XER7" s="17"/>
      <c r="XES7" s="17"/>
      <c r="XET7" s="17"/>
      <c r="XEU7" s="17"/>
      <c r="XEV7" s="17"/>
      <c r="XEW7" s="17"/>
      <c r="XEX7" s="17"/>
      <c r="XEY7" s="17"/>
      <c r="XEZ7" s="17"/>
      <c r="XFA7" s="17"/>
      <c r="XFB7" s="17"/>
    </row>
    <row r="8" s="3" customFormat="1" ht="27" customHeight="1" spans="1:1024 1025:16382">
      <c r="A8" s="24">
        <v>5</v>
      </c>
      <c r="B8" s="24" t="s">
        <v>13</v>
      </c>
      <c r="C8" s="25">
        <v>115</v>
      </c>
      <c r="D8" s="24">
        <f t="shared" si="0"/>
        <v>57500</v>
      </c>
      <c r="E8" s="27"/>
      <c r="F8" s="26" t="s">
        <v>9</v>
      </c>
      <c r="XEJ8" s="17"/>
      <c r="XEK8" s="17"/>
      <c r="XEL8" s="17"/>
      <c r="XEM8" s="17"/>
      <c r="XEN8" s="17"/>
      <c r="XEO8" s="17"/>
      <c r="XEP8" s="17"/>
      <c r="XEQ8" s="17"/>
      <c r="XER8" s="17"/>
      <c r="XES8" s="17"/>
      <c r="XET8" s="17"/>
      <c r="XEU8" s="17"/>
      <c r="XEV8" s="17"/>
      <c r="XEW8" s="17"/>
      <c r="XEX8" s="17"/>
      <c r="XEY8" s="17"/>
      <c r="XEZ8" s="17"/>
      <c r="XFA8" s="17"/>
      <c r="XFB8" s="17"/>
    </row>
    <row r="9" s="3" customFormat="1" ht="27" customHeight="1" spans="1:1024 1025:16382">
      <c r="A9" s="24">
        <v>6</v>
      </c>
      <c r="B9" s="24" t="s">
        <v>14</v>
      </c>
      <c r="C9" s="25">
        <v>416.94</v>
      </c>
      <c r="D9" s="24">
        <f t="shared" si="0"/>
        <v>208470</v>
      </c>
      <c r="E9" s="24"/>
      <c r="F9" s="26" t="s">
        <v>9</v>
      </c>
      <c r="XEJ9" s="17"/>
      <c r="XEK9" s="17"/>
      <c r="XEL9" s="17"/>
      <c r="XEM9" s="17"/>
      <c r="XEN9" s="17"/>
      <c r="XEO9" s="17"/>
      <c r="XEP9" s="17"/>
      <c r="XEQ9" s="17"/>
      <c r="XER9" s="17"/>
      <c r="XES9" s="17"/>
      <c r="XET9" s="17"/>
      <c r="XEU9" s="17"/>
      <c r="XEV9" s="17"/>
      <c r="XEW9" s="17"/>
      <c r="XEX9" s="17"/>
      <c r="XEY9" s="17"/>
      <c r="XEZ9" s="17"/>
      <c r="XFA9" s="17"/>
      <c r="XFB9" s="17"/>
    </row>
    <row r="10" s="3" customFormat="1" ht="27" customHeight="1" spans="1:1024 1025:16382">
      <c r="A10" s="24">
        <v>7</v>
      </c>
      <c r="B10" s="24" t="s">
        <v>15</v>
      </c>
      <c r="C10" s="25">
        <v>230</v>
      </c>
      <c r="D10" s="24">
        <f t="shared" si="0"/>
        <v>115000</v>
      </c>
      <c r="E10" s="24"/>
      <c r="F10" s="26" t="s">
        <v>9</v>
      </c>
      <c r="XEJ10" s="17"/>
      <c r="XEK10" s="17"/>
      <c r="XEL10" s="17"/>
      <c r="XEM10" s="17"/>
      <c r="XEN10" s="17"/>
      <c r="XEO10" s="17"/>
      <c r="XEP10" s="17"/>
      <c r="XEQ10" s="17"/>
      <c r="XER10" s="17"/>
      <c r="XES10" s="17"/>
      <c r="XET10" s="17"/>
      <c r="XEU10" s="17"/>
      <c r="XEV10" s="17"/>
      <c r="XEW10" s="17"/>
      <c r="XEX10" s="17"/>
      <c r="XEY10" s="17"/>
      <c r="XEZ10" s="17"/>
      <c r="XFA10" s="17"/>
      <c r="XFB10" s="17"/>
    </row>
    <row r="11" customHeight="1" spans="1:1024 1025:16382">
      <c r="A11" s="24">
        <v>8</v>
      </c>
      <c r="B11" s="28" t="s">
        <v>16</v>
      </c>
      <c r="C11" s="29">
        <v>1865.75</v>
      </c>
      <c r="D11" s="24">
        <f t="shared" si="0"/>
        <v>932875</v>
      </c>
      <c r="E11" s="30"/>
      <c r="F11" s="30" t="s">
        <v>17</v>
      </c>
    </row>
    <row r="12" customHeight="1" spans="1:1024 1025:16382">
      <c r="A12" s="24">
        <v>9</v>
      </c>
      <c r="B12" s="24" t="s">
        <v>18</v>
      </c>
      <c r="C12" s="29">
        <v>733.06</v>
      </c>
      <c r="D12" s="24">
        <f t="shared" si="0"/>
        <v>366530</v>
      </c>
      <c r="E12" s="30"/>
      <c r="F12" s="30" t="s">
        <v>19</v>
      </c>
    </row>
    <row r="13" customHeight="1" spans="1:1024 1025:16382">
      <c r="A13" s="24">
        <v>10</v>
      </c>
      <c r="B13" s="24" t="s">
        <v>20</v>
      </c>
      <c r="C13" s="29">
        <v>170</v>
      </c>
      <c r="D13" s="24">
        <f t="shared" si="0"/>
        <v>85000</v>
      </c>
      <c r="E13" s="30"/>
      <c r="F13" s="30" t="s">
        <v>21</v>
      </c>
    </row>
    <row r="14" customHeight="1" spans="1:1024 1025:16382">
      <c r="A14" s="24">
        <v>11</v>
      </c>
      <c r="B14" s="24" t="s">
        <v>22</v>
      </c>
      <c r="C14" s="29">
        <v>100</v>
      </c>
      <c r="D14" s="24">
        <f t="shared" si="0"/>
        <v>50000</v>
      </c>
      <c r="E14" s="30"/>
      <c r="F14" s="30" t="s">
        <v>21</v>
      </c>
    </row>
    <row r="15" customHeight="1" spans="1:1024 1025:16382">
      <c r="A15" s="24">
        <v>12</v>
      </c>
      <c r="B15" s="24" t="s">
        <v>23</v>
      </c>
      <c r="C15" s="29">
        <v>100</v>
      </c>
      <c r="D15" s="24">
        <f t="shared" si="0"/>
        <v>50000</v>
      </c>
      <c r="E15" s="30"/>
      <c r="F15" s="30" t="s">
        <v>21</v>
      </c>
    </row>
    <row r="16" customHeight="1" spans="1:1024 1025:16382">
      <c r="A16" s="24">
        <v>13</v>
      </c>
      <c r="B16" s="24" t="s">
        <v>24</v>
      </c>
      <c r="C16" s="29">
        <v>741.2</v>
      </c>
      <c r="D16" s="24">
        <f t="shared" si="0"/>
        <v>370600</v>
      </c>
      <c r="E16" s="30"/>
      <c r="F16" s="30" t="s">
        <v>25</v>
      </c>
    </row>
    <row r="17" customHeight="1" spans="1:6">
      <c r="A17" s="24">
        <v>14</v>
      </c>
      <c r="B17" s="24" t="s">
        <v>26</v>
      </c>
      <c r="C17" s="29">
        <v>235</v>
      </c>
      <c r="D17" s="24">
        <f t="shared" si="0"/>
        <v>117500</v>
      </c>
      <c r="E17" s="30"/>
      <c r="F17" s="30" t="s">
        <v>25</v>
      </c>
    </row>
    <row r="18" customHeight="1" spans="1:6">
      <c r="A18" s="24">
        <v>15</v>
      </c>
      <c r="B18" s="27" t="s">
        <v>27</v>
      </c>
      <c r="C18" s="25">
        <v>80</v>
      </c>
      <c r="D18" s="24">
        <f t="shared" si="0"/>
        <v>40000</v>
      </c>
      <c r="E18" s="30"/>
      <c r="F18" s="30" t="s">
        <v>28</v>
      </c>
    </row>
    <row r="19" customHeight="1" spans="1:6">
      <c r="A19" s="24">
        <v>16</v>
      </c>
      <c r="B19" s="27" t="s">
        <v>29</v>
      </c>
      <c r="C19" s="25">
        <v>360</v>
      </c>
      <c r="D19" s="24">
        <f t="shared" si="0"/>
        <v>180000</v>
      </c>
      <c r="E19" s="30"/>
      <c r="F19" s="30" t="s">
        <v>28</v>
      </c>
    </row>
    <row r="20" customHeight="1" spans="1:6">
      <c r="A20" s="24">
        <v>17</v>
      </c>
      <c r="B20" s="24" t="s">
        <v>30</v>
      </c>
      <c r="C20" s="31">
        <v>600</v>
      </c>
      <c r="D20" s="24">
        <f t="shared" si="0"/>
        <v>300000</v>
      </c>
      <c r="E20" s="32"/>
      <c r="F20" s="32" t="s">
        <v>31</v>
      </c>
    </row>
    <row r="21" customHeight="1" spans="1:6">
      <c r="A21" s="24">
        <v>18</v>
      </c>
      <c r="B21" s="24" t="s">
        <v>32</v>
      </c>
      <c r="C21" s="31">
        <v>1295</v>
      </c>
      <c r="D21" s="24">
        <f t="shared" si="0"/>
        <v>647500</v>
      </c>
      <c r="E21" s="32"/>
      <c r="F21" s="32" t="s">
        <v>31</v>
      </c>
    </row>
    <row r="22" customHeight="1" spans="1:6">
      <c r="A22" s="24">
        <v>19</v>
      </c>
      <c r="B22" s="33" t="s">
        <v>33</v>
      </c>
      <c r="C22" s="34">
        <v>536.46</v>
      </c>
      <c r="D22" s="35">
        <f t="shared" si="0"/>
        <v>268230</v>
      </c>
      <c r="E22" s="30"/>
      <c r="F22" s="30" t="s">
        <v>34</v>
      </c>
    </row>
    <row r="23" customHeight="1" spans="1:6">
      <c r="A23" s="24">
        <v>20</v>
      </c>
      <c r="B23" s="33" t="s">
        <v>35</v>
      </c>
      <c r="C23" s="34">
        <v>349.82</v>
      </c>
      <c r="D23" s="35">
        <f t="shared" si="0"/>
        <v>174910</v>
      </c>
      <c r="E23" s="30"/>
      <c r="F23" s="30" t="s">
        <v>34</v>
      </c>
    </row>
    <row r="24" customHeight="1" spans="1:6">
      <c r="A24" s="24">
        <v>21</v>
      </c>
      <c r="B24" s="33" t="s">
        <v>36</v>
      </c>
      <c r="C24" s="34">
        <v>371.74</v>
      </c>
      <c r="D24" s="35">
        <f t="shared" si="0"/>
        <v>185870</v>
      </c>
      <c r="E24" s="30"/>
      <c r="F24" s="30" t="s">
        <v>34</v>
      </c>
    </row>
    <row r="25" customHeight="1" spans="1:6">
      <c r="A25" s="24">
        <v>22</v>
      </c>
      <c r="B25" s="33" t="s">
        <v>37</v>
      </c>
      <c r="C25" s="36">
        <v>165.26</v>
      </c>
      <c r="D25" s="35">
        <f t="shared" si="0"/>
        <v>82630</v>
      </c>
      <c r="E25" s="30"/>
      <c r="F25" s="30" t="s">
        <v>34</v>
      </c>
    </row>
    <row r="26" customHeight="1" spans="1:6">
      <c r="A26" s="24">
        <v>23</v>
      </c>
      <c r="B26" s="33" t="s">
        <v>38</v>
      </c>
      <c r="C26" s="34">
        <v>659.25</v>
      </c>
      <c r="D26" s="35">
        <f t="shared" si="0"/>
        <v>329625</v>
      </c>
      <c r="E26" s="30"/>
      <c r="F26" s="30" t="s">
        <v>34</v>
      </c>
    </row>
    <row r="27" customHeight="1" spans="1:6">
      <c r="A27" s="32"/>
      <c r="B27" s="32"/>
      <c r="C27" s="37">
        <f>SUM(C4:C26)</f>
        <v>9864.55</v>
      </c>
      <c r="D27" s="37"/>
      <c r="E27" s="32"/>
      <c r="F27" s="32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"/>
  <sheetViews>
    <sheetView tabSelected="1" workbookViewId="0">
      <selection activeCell="K5" sqref="K5"/>
    </sheetView>
  </sheetViews>
  <sheetFormatPr defaultColWidth="9" defaultRowHeight="25" customHeight="1"/>
  <cols>
    <col min="1" max="1" width="9" style="1"/>
    <col min="2" max="2" width="16.1083333333333" style="1" customWidth="1"/>
    <col min="3" max="4" width="19.6333333333333" style="4" customWidth="1"/>
    <col min="5" max="5" width="17" style="4" customWidth="1"/>
    <col min="6" max="6" width="15.375" style="1" customWidth="1"/>
    <col min="7" max="7" width="12.5583333333333" style="1"/>
    <col min="8" max="16363" width="9" style="1"/>
    <col min="16364" max="16384" width="9" style="5"/>
  </cols>
  <sheetData>
    <row r="1" s="1" customFormat="1" ht="49" customHeight="1" spans="1:6 16364:16384">
      <c r="A1" s="6" t="s">
        <v>39</v>
      </c>
      <c r="B1" s="6"/>
      <c r="C1" s="6"/>
      <c r="D1" s="6"/>
      <c r="E1" s="6"/>
      <c r="F1" s="6"/>
    </row>
    <row r="2" s="1" customFormat="1" ht="30" customHeight="1" spans="1:6 16364:16384">
      <c r="C2" s="4"/>
      <c r="D2" s="4"/>
      <c r="E2" s="4"/>
      <c r="F2" s="1" t="s">
        <v>1</v>
      </c>
    </row>
    <row r="3" s="2" customFormat="1" ht="40" customHeight="1" spans="1:6 16364:16384">
      <c r="A3" s="7" t="s">
        <v>2</v>
      </c>
      <c r="B3" s="7" t="s">
        <v>7</v>
      </c>
      <c r="C3" s="8" t="s">
        <v>4</v>
      </c>
      <c r="D3" s="8" t="s">
        <v>40</v>
      </c>
      <c r="E3" s="8" t="s">
        <v>5</v>
      </c>
      <c r="F3" s="9" t="s">
        <v>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1"/>
      <c r="XFD3" s="11"/>
    </row>
    <row r="4" s="3" customFormat="1" ht="40" customHeight="1" spans="1:6 16364:16384">
      <c r="A4" s="12">
        <v>1</v>
      </c>
      <c r="B4" s="13" t="s">
        <v>19</v>
      </c>
      <c r="C4" s="14">
        <v>181.31</v>
      </c>
      <c r="D4" s="15">
        <v>500</v>
      </c>
      <c r="E4" s="15">
        <f>C4*D4</f>
        <v>90655</v>
      </c>
      <c r="F4" s="16" t="s">
        <v>41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17"/>
      <c r="XEK4" s="17"/>
      <c r="XEL4" s="17"/>
      <c r="XEM4" s="17"/>
      <c r="XEN4" s="17"/>
      <c r="XEO4" s="17"/>
      <c r="XEP4" s="17"/>
      <c r="XEQ4" s="17"/>
      <c r="XER4" s="17"/>
      <c r="XES4" s="17"/>
      <c r="XET4" s="17"/>
      <c r="XEU4" s="17"/>
      <c r="XEV4" s="17"/>
      <c r="XEW4" s="17"/>
      <c r="XEX4" s="17"/>
      <c r="XEY4" s="17"/>
      <c r="XEZ4" s="17"/>
      <c r="XFA4" s="17"/>
      <c r="XFB4" s="17"/>
      <c r="XFC4" s="18"/>
      <c r="XFD4" s="18"/>
    </row>
    <row r="5" s="3" customFormat="1" ht="40" customHeight="1" spans="1:6 16364:16384">
      <c r="A5" s="12">
        <v>2</v>
      </c>
      <c r="B5" s="13" t="s">
        <v>42</v>
      </c>
      <c r="C5" s="14">
        <v>2082.53</v>
      </c>
      <c r="D5" s="15">
        <v>500</v>
      </c>
      <c r="E5" s="15">
        <f>C5*D5</f>
        <v>1041265</v>
      </c>
      <c r="F5" s="16" t="s">
        <v>41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17"/>
      <c r="XEK5" s="17"/>
      <c r="XEL5" s="17"/>
      <c r="XEM5" s="17"/>
      <c r="XEN5" s="17"/>
      <c r="XEO5" s="17"/>
      <c r="XEP5" s="17"/>
      <c r="XEQ5" s="17"/>
      <c r="XER5" s="17"/>
      <c r="XES5" s="17"/>
      <c r="XET5" s="17"/>
      <c r="XEU5" s="17"/>
      <c r="XEV5" s="17"/>
      <c r="XEW5" s="17"/>
      <c r="XEX5" s="17"/>
      <c r="XEY5" s="17"/>
      <c r="XEZ5" s="17"/>
      <c r="XFA5" s="17"/>
      <c r="XFB5" s="17"/>
      <c r="XFC5" s="18"/>
      <c r="XFD5" s="18"/>
    </row>
    <row r="6" s="3" customFormat="1" ht="40" customHeight="1" spans="1:6 16364:16384">
      <c r="A6" s="12">
        <v>3</v>
      </c>
      <c r="B6" s="13" t="s">
        <v>31</v>
      </c>
      <c r="C6" s="15">
        <v>427.08</v>
      </c>
      <c r="D6" s="15">
        <v>500</v>
      </c>
      <c r="E6" s="15">
        <f>C6*D6</f>
        <v>213540</v>
      </c>
      <c r="F6" s="16" t="s">
        <v>41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17"/>
      <c r="XEK6" s="17"/>
      <c r="XEL6" s="17"/>
      <c r="XEM6" s="17"/>
      <c r="XEN6" s="17"/>
      <c r="XEO6" s="17"/>
      <c r="XEP6" s="17"/>
      <c r="XEQ6" s="17"/>
      <c r="XER6" s="17"/>
      <c r="XES6" s="17"/>
      <c r="XET6" s="17"/>
      <c r="XEU6" s="17"/>
      <c r="XEV6" s="17"/>
      <c r="XEW6" s="17"/>
      <c r="XEX6" s="17"/>
      <c r="XEY6" s="17"/>
      <c r="XEZ6" s="17"/>
      <c r="XFA6" s="17"/>
      <c r="XFB6" s="17"/>
      <c r="XFC6" s="18"/>
      <c r="XFD6" s="18"/>
    </row>
    <row r="7" s="2" customFormat="1" ht="40" customHeight="1" spans="1:6 16364:16384">
      <c r="A7" s="7"/>
      <c r="B7" s="7" t="s">
        <v>43</v>
      </c>
      <c r="C7" s="8">
        <f>SUM(C4:C6)</f>
        <v>2690.92</v>
      </c>
      <c r="D7" s="8"/>
      <c r="E7" s="8">
        <f>SUM(E4:E6)</f>
        <v>1345460</v>
      </c>
      <c r="F7" s="8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  <c r="XFC7" s="11"/>
      <c r="XFD7" s="11"/>
    </row>
    <row r="10" customHeight="1" spans="1:6 16364:16384">
      <c r="D10" s="19" t="s">
        <v>44</v>
      </c>
      <c r="E10" s="19"/>
    </row>
    <row r="11" customHeight="1" spans="1:6 16364:16384">
      <c r="D11" s="20">
        <v>46231</v>
      </c>
      <c r="E11" s="20"/>
    </row>
  </sheetData>
  <mergeCells count="3">
    <mergeCell ref="A1:F1"/>
    <mergeCell ref="D10:E10"/>
    <mergeCell ref="D11:E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 (农服公司)</vt:lpstr>
      <vt:lpstr>乡镇汇总表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泉</dc:creator>
  <cp:lastModifiedBy>%E7%9C%9F%E5%AE%9E%E7%9A%84%E8%B0%8E%E8%</cp:lastModifiedBy>
  <dcterms:created xsi:type="dcterms:W3CDTF">2026-05-01T00:36:00Z</dcterms:created>
  <dcterms:modified xsi:type="dcterms:W3CDTF">2026-08-03T03:01:45Z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998960DBD1A3B5B08398FA696B12CFCA_42</vt:lpwstr>
  </property>
  <property fmtid="{D5CDD505-2E9C-101B-9397-08002B2CF9AE}" pid="4" name="CalculationRule">
    <vt:i4>0</vt:i4>
  </property>
</Properties>
</file>